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9500" yWindow="3320" windowWidth="26260" windowHeight="14920" tabRatio="500" firstSheet="1" activeTab="1"/>
  </bookViews>
  <sheets>
    <sheet name="test" sheetId="1" r:id="rId1"/>
    <sheet name="70k" sheetId="2" r:id="rId2"/>
    <sheet name="64k" sheetId="3" r:id="rId3"/>
    <sheet name="32k" sheetId="4" r:id="rId4"/>
    <sheet name="16k" sheetId="5" r:id="rId5"/>
    <sheet name="8k" sheetId="6" r:id="rId6"/>
    <sheet name="4k" sheetId="7" r:id="rId7"/>
    <sheet name="2k" sheetId="8" r:id="rId8"/>
    <sheet name="まとめ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4" i="2" l="1"/>
  <c r="AF4" i="9"/>
  <c r="AG4" i="9"/>
  <c r="AH4" i="9"/>
  <c r="AI4" i="9"/>
  <c r="AJ4" i="9"/>
  <c r="AK4" i="9"/>
  <c r="AL4" i="9"/>
  <c r="AU5" i="2"/>
  <c r="AF5" i="9"/>
  <c r="AG5" i="9"/>
  <c r="AH5" i="9"/>
  <c r="AI5" i="9"/>
  <c r="AJ5" i="9"/>
  <c r="AK5" i="9"/>
  <c r="AL5" i="9"/>
  <c r="AU6" i="2"/>
  <c r="AF6" i="9"/>
  <c r="AG6" i="9"/>
  <c r="AH6" i="9"/>
  <c r="AI6" i="9"/>
  <c r="AJ6" i="9"/>
  <c r="AK6" i="9"/>
  <c r="AL6" i="9"/>
  <c r="AU7" i="2"/>
  <c r="AF7" i="9"/>
  <c r="AG7" i="9"/>
  <c r="AH7" i="9"/>
  <c r="AI7" i="9"/>
  <c r="AJ7" i="9"/>
  <c r="AK7" i="9"/>
  <c r="AL7" i="9"/>
  <c r="AU8" i="2"/>
  <c r="AF8" i="9"/>
  <c r="AG8" i="9"/>
  <c r="AH8" i="9"/>
  <c r="AI8" i="9"/>
  <c r="AJ8" i="9"/>
  <c r="AK8" i="9"/>
  <c r="AL8" i="9"/>
  <c r="AU9" i="2"/>
  <c r="AF9" i="9"/>
  <c r="AG9" i="9"/>
  <c r="AH9" i="9"/>
  <c r="AI9" i="9"/>
  <c r="AJ9" i="9"/>
  <c r="AK9" i="9"/>
  <c r="AL9" i="9"/>
  <c r="AU10" i="2"/>
  <c r="AF10" i="9"/>
  <c r="AG10" i="9"/>
  <c r="AH10" i="9"/>
  <c r="AI10" i="9"/>
  <c r="AJ10" i="9"/>
  <c r="AK10" i="9"/>
  <c r="AL10" i="9"/>
  <c r="AU11" i="2"/>
  <c r="AF11" i="9"/>
  <c r="AG11" i="9"/>
  <c r="AH11" i="9"/>
  <c r="AI11" i="9"/>
  <c r="AJ11" i="9"/>
  <c r="AK11" i="9"/>
  <c r="AL11" i="9"/>
  <c r="AL3" i="9"/>
  <c r="AK3" i="9"/>
  <c r="AJ3" i="9"/>
  <c r="AI3" i="9"/>
  <c r="AH3" i="9"/>
  <c r="AG3" i="9"/>
  <c r="AU3" i="2"/>
  <c r="AF3" i="9"/>
  <c r="W4" i="9"/>
  <c r="X4" i="9"/>
  <c r="Y4" i="9"/>
  <c r="Z4" i="9"/>
  <c r="AA4" i="9"/>
  <c r="AB4" i="9"/>
  <c r="W5" i="9"/>
  <c r="X5" i="9"/>
  <c r="Y5" i="9"/>
  <c r="Z5" i="9"/>
  <c r="AA5" i="9"/>
  <c r="AB5" i="9"/>
  <c r="W6" i="9"/>
  <c r="X6" i="9"/>
  <c r="Y6" i="9"/>
  <c r="Z6" i="9"/>
  <c r="AA6" i="9"/>
  <c r="AB6" i="9"/>
  <c r="W7" i="9"/>
  <c r="X7" i="9"/>
  <c r="Y7" i="9"/>
  <c r="Z7" i="9"/>
  <c r="AA7" i="9"/>
  <c r="AB7" i="9"/>
  <c r="W8" i="9"/>
  <c r="X8" i="9"/>
  <c r="Y8" i="9"/>
  <c r="Z8" i="9"/>
  <c r="AA8" i="9"/>
  <c r="AB8" i="9"/>
  <c r="W9" i="9"/>
  <c r="X9" i="9"/>
  <c r="Y9" i="9"/>
  <c r="Z9" i="9"/>
  <c r="AA9" i="9"/>
  <c r="AB9" i="9"/>
  <c r="W10" i="9"/>
  <c r="X10" i="9"/>
  <c r="Y10" i="9"/>
  <c r="Z10" i="9"/>
  <c r="AA10" i="9"/>
  <c r="AB10" i="9"/>
  <c r="W11" i="9"/>
  <c r="X11" i="9"/>
  <c r="Y11" i="9"/>
  <c r="Z11" i="9"/>
  <c r="AA11" i="9"/>
  <c r="AB11" i="9"/>
  <c r="AB3" i="9"/>
  <c r="AA3" i="9"/>
  <c r="Z3" i="9"/>
  <c r="Y3" i="9"/>
  <c r="X3" i="9"/>
  <c r="W3" i="9"/>
  <c r="AI5" i="2"/>
  <c r="V5" i="9"/>
  <c r="AI6" i="2"/>
  <c r="V6" i="9"/>
  <c r="AI4" i="2"/>
  <c r="AI7" i="2"/>
  <c r="V7" i="9"/>
  <c r="AI8" i="2"/>
  <c r="V8" i="9"/>
  <c r="AI9" i="2"/>
  <c r="V9" i="9"/>
  <c r="AI10" i="2"/>
  <c r="V10" i="9"/>
  <c r="AI11" i="2"/>
  <c r="V11" i="9"/>
  <c r="V4" i="9"/>
  <c r="AI3" i="2"/>
  <c r="V3" i="9"/>
  <c r="AU11" i="8"/>
  <c r="AI11" i="8"/>
  <c r="W11" i="8"/>
  <c r="K11" i="8"/>
  <c r="AU10" i="8"/>
  <c r="AI10" i="8"/>
  <c r="W10" i="8"/>
  <c r="K10" i="8"/>
  <c r="AU4" i="8"/>
  <c r="AU6" i="8"/>
  <c r="AU7" i="8"/>
  <c r="AU9" i="8"/>
  <c r="AI4" i="8"/>
  <c r="AI6" i="8"/>
  <c r="AI7" i="8"/>
  <c r="AI9" i="8"/>
  <c r="W4" i="8"/>
  <c r="W6" i="8"/>
  <c r="W7" i="8"/>
  <c r="W9" i="8"/>
  <c r="K4" i="8"/>
  <c r="K6" i="8"/>
  <c r="K7" i="8"/>
  <c r="K9" i="8"/>
  <c r="AU8" i="8"/>
  <c r="AI8" i="8"/>
  <c r="W8" i="8"/>
  <c r="K8" i="8"/>
  <c r="AU5" i="8"/>
  <c r="AI5" i="8"/>
  <c r="W5" i="8"/>
  <c r="K5" i="8"/>
  <c r="AU3" i="8"/>
  <c r="AI3" i="8"/>
  <c r="W3" i="8"/>
  <c r="K3" i="8"/>
  <c r="AU11" i="7"/>
  <c r="AI11" i="7"/>
  <c r="W11" i="7"/>
  <c r="K11" i="7"/>
  <c r="AU10" i="7"/>
  <c r="AI10" i="7"/>
  <c r="W10" i="7"/>
  <c r="K10" i="7"/>
  <c r="AU4" i="7"/>
  <c r="AU6" i="7"/>
  <c r="AU7" i="7"/>
  <c r="AU9" i="7"/>
  <c r="AI4" i="7"/>
  <c r="AI6" i="7"/>
  <c r="AI7" i="7"/>
  <c r="AI9" i="7"/>
  <c r="W4" i="7"/>
  <c r="W6" i="7"/>
  <c r="W7" i="7"/>
  <c r="W9" i="7"/>
  <c r="K4" i="7"/>
  <c r="K6" i="7"/>
  <c r="K7" i="7"/>
  <c r="K9" i="7"/>
  <c r="AU8" i="7"/>
  <c r="AI8" i="7"/>
  <c r="W8" i="7"/>
  <c r="K8" i="7"/>
  <c r="AU5" i="7"/>
  <c r="AI5" i="7"/>
  <c r="W5" i="7"/>
  <c r="K5" i="7"/>
  <c r="AU3" i="7"/>
  <c r="AI3" i="7"/>
  <c r="W3" i="7"/>
  <c r="K3" i="7"/>
  <c r="AU11" i="6"/>
  <c r="AI11" i="6"/>
  <c r="W11" i="6"/>
  <c r="K11" i="6"/>
  <c r="AU10" i="6"/>
  <c r="AI10" i="6"/>
  <c r="W10" i="6"/>
  <c r="K10" i="6"/>
  <c r="AU4" i="6"/>
  <c r="AU6" i="6"/>
  <c r="AU7" i="6"/>
  <c r="AU9" i="6"/>
  <c r="AI4" i="6"/>
  <c r="AI6" i="6"/>
  <c r="AI7" i="6"/>
  <c r="AI9" i="6"/>
  <c r="W4" i="6"/>
  <c r="W6" i="6"/>
  <c r="W7" i="6"/>
  <c r="W9" i="6"/>
  <c r="K4" i="6"/>
  <c r="K6" i="6"/>
  <c r="K7" i="6"/>
  <c r="K9" i="6"/>
  <c r="AU8" i="6"/>
  <c r="AI8" i="6"/>
  <c r="W8" i="6"/>
  <c r="K8" i="6"/>
  <c r="AU5" i="6"/>
  <c r="AI5" i="6"/>
  <c r="W5" i="6"/>
  <c r="K5" i="6"/>
  <c r="AU3" i="6"/>
  <c r="AI3" i="6"/>
  <c r="W3" i="6"/>
  <c r="K3" i="6"/>
  <c r="AU11" i="5"/>
  <c r="AI11" i="5"/>
  <c r="W11" i="5"/>
  <c r="K11" i="5"/>
  <c r="AU10" i="5"/>
  <c r="AI10" i="5"/>
  <c r="W10" i="5"/>
  <c r="K10" i="5"/>
  <c r="AU4" i="5"/>
  <c r="AU6" i="5"/>
  <c r="AU7" i="5"/>
  <c r="AU9" i="5"/>
  <c r="AI4" i="5"/>
  <c r="AI6" i="5"/>
  <c r="AI7" i="5"/>
  <c r="AI9" i="5"/>
  <c r="W4" i="5"/>
  <c r="W6" i="5"/>
  <c r="W7" i="5"/>
  <c r="W9" i="5"/>
  <c r="K4" i="5"/>
  <c r="K6" i="5"/>
  <c r="K7" i="5"/>
  <c r="K9" i="5"/>
  <c r="AU8" i="5"/>
  <c r="AI8" i="5"/>
  <c r="W8" i="5"/>
  <c r="K8" i="5"/>
  <c r="AU5" i="5"/>
  <c r="AI5" i="5"/>
  <c r="W5" i="5"/>
  <c r="K5" i="5"/>
  <c r="AU3" i="5"/>
  <c r="AI3" i="5"/>
  <c r="W3" i="5"/>
  <c r="K3" i="5"/>
  <c r="AU11" i="4"/>
  <c r="AI11" i="4"/>
  <c r="W11" i="4"/>
  <c r="K11" i="4"/>
  <c r="AU10" i="4"/>
  <c r="AI10" i="4"/>
  <c r="W10" i="4"/>
  <c r="K10" i="4"/>
  <c r="AU4" i="4"/>
  <c r="AU6" i="4"/>
  <c r="AU7" i="4"/>
  <c r="AU9" i="4"/>
  <c r="AI4" i="4"/>
  <c r="AI6" i="4"/>
  <c r="AI7" i="4"/>
  <c r="AI9" i="4"/>
  <c r="W4" i="4"/>
  <c r="W6" i="4"/>
  <c r="W7" i="4"/>
  <c r="W9" i="4"/>
  <c r="K4" i="4"/>
  <c r="K6" i="4"/>
  <c r="K7" i="4"/>
  <c r="K9" i="4"/>
  <c r="AU8" i="4"/>
  <c r="AI8" i="4"/>
  <c r="W8" i="4"/>
  <c r="K8" i="4"/>
  <c r="AU5" i="4"/>
  <c r="AI5" i="4"/>
  <c r="W5" i="4"/>
  <c r="K5" i="4"/>
  <c r="AU3" i="4"/>
  <c r="AI3" i="4"/>
  <c r="W3" i="4"/>
  <c r="K3" i="4"/>
  <c r="AU11" i="3"/>
  <c r="AI11" i="3"/>
  <c r="W11" i="3"/>
  <c r="K11" i="3"/>
  <c r="AU10" i="3"/>
  <c r="AI10" i="3"/>
  <c r="W10" i="3"/>
  <c r="K10" i="3"/>
  <c r="AU4" i="3"/>
  <c r="AU6" i="3"/>
  <c r="AU7" i="3"/>
  <c r="AU9" i="3"/>
  <c r="AI4" i="3"/>
  <c r="AI6" i="3"/>
  <c r="AI7" i="3"/>
  <c r="AI9" i="3"/>
  <c r="W4" i="3"/>
  <c r="W6" i="3"/>
  <c r="W7" i="3"/>
  <c r="W9" i="3"/>
  <c r="K4" i="3"/>
  <c r="K6" i="3"/>
  <c r="K7" i="3"/>
  <c r="K9" i="3"/>
  <c r="AU8" i="3"/>
  <c r="AI8" i="3"/>
  <c r="W8" i="3"/>
  <c r="K8" i="3"/>
  <c r="AU5" i="3"/>
  <c r="AI5" i="3"/>
  <c r="W5" i="3"/>
  <c r="K5" i="3"/>
  <c r="AU3" i="3"/>
  <c r="AI3" i="3"/>
  <c r="W3" i="3"/>
  <c r="K3" i="3"/>
  <c r="W11" i="2"/>
  <c r="W10" i="2"/>
  <c r="W6" i="2"/>
  <c r="W5" i="2"/>
  <c r="W4" i="2"/>
  <c r="W3" i="2"/>
  <c r="K11" i="2"/>
  <c r="K10" i="2"/>
  <c r="K6" i="2"/>
  <c r="K5" i="2"/>
  <c r="K4" i="2"/>
  <c r="K3" i="2"/>
  <c r="R10" i="9"/>
  <c r="R11" i="9"/>
  <c r="Q10" i="9"/>
  <c r="Q11" i="9"/>
  <c r="P10" i="9"/>
  <c r="P11" i="9"/>
  <c r="O10" i="9"/>
  <c r="O11" i="9"/>
  <c r="N10" i="9"/>
  <c r="N11" i="9"/>
  <c r="M10" i="9"/>
  <c r="M11" i="9"/>
  <c r="L5" i="9"/>
  <c r="L6" i="9"/>
  <c r="W7" i="2"/>
  <c r="L7" i="9"/>
  <c r="W8" i="2"/>
  <c r="L8" i="9"/>
  <c r="W9" i="2"/>
  <c r="L9" i="9"/>
  <c r="L10" i="9"/>
  <c r="L11" i="9"/>
  <c r="L4" i="9"/>
  <c r="H9" i="9"/>
  <c r="H10" i="9"/>
  <c r="H11" i="9"/>
  <c r="G9" i="9"/>
  <c r="G10" i="9"/>
  <c r="G11" i="9"/>
  <c r="F9" i="9"/>
  <c r="F10" i="9"/>
  <c r="F11" i="9"/>
  <c r="E9" i="9"/>
  <c r="E10" i="9"/>
  <c r="E11" i="9"/>
  <c r="D9" i="9"/>
  <c r="D10" i="9"/>
  <c r="D11" i="9"/>
  <c r="C9" i="9"/>
  <c r="C10" i="9"/>
  <c r="C11" i="9"/>
  <c r="B10" i="9"/>
  <c r="B11" i="9"/>
  <c r="M5" i="9"/>
  <c r="M6" i="9"/>
  <c r="M7" i="9"/>
  <c r="M8" i="9"/>
  <c r="M9" i="9"/>
  <c r="L3" i="9"/>
  <c r="R9" i="9"/>
  <c r="R5" i="9"/>
  <c r="R6" i="9"/>
  <c r="R7" i="9"/>
  <c r="R8" i="9"/>
  <c r="R4" i="9"/>
  <c r="R3" i="9"/>
  <c r="N5" i="9"/>
  <c r="N6" i="9"/>
  <c r="N7" i="9"/>
  <c r="N8" i="9"/>
  <c r="N9" i="9"/>
  <c r="N4" i="9"/>
  <c r="N3" i="9"/>
  <c r="M4" i="9"/>
  <c r="M3" i="9"/>
  <c r="Q9" i="9"/>
  <c r="P9" i="9"/>
  <c r="O9" i="9"/>
  <c r="O8" i="9"/>
  <c r="P8" i="9"/>
  <c r="Q8" i="9"/>
  <c r="Q4" i="9"/>
  <c r="Q5" i="9"/>
  <c r="Q6" i="9"/>
  <c r="Q7" i="9"/>
  <c r="P4" i="9"/>
  <c r="P5" i="9"/>
  <c r="P6" i="9"/>
  <c r="P7" i="9"/>
  <c r="O4" i="9"/>
  <c r="O5" i="9"/>
  <c r="O6" i="9"/>
  <c r="O7" i="9"/>
  <c r="Q3" i="9"/>
  <c r="P3" i="9"/>
  <c r="O3" i="9"/>
  <c r="H4" i="9"/>
  <c r="H5" i="9"/>
  <c r="H6" i="9"/>
  <c r="H7" i="9"/>
  <c r="H8" i="9"/>
  <c r="G4" i="9"/>
  <c r="G5" i="9"/>
  <c r="G6" i="9"/>
  <c r="G7" i="9"/>
  <c r="G8" i="9"/>
  <c r="F4" i="9"/>
  <c r="F5" i="9"/>
  <c r="F6" i="9"/>
  <c r="F7" i="9"/>
  <c r="F8" i="9"/>
  <c r="E4" i="9"/>
  <c r="E5" i="9"/>
  <c r="E6" i="9"/>
  <c r="E7" i="9"/>
  <c r="E8" i="9"/>
  <c r="D4" i="9"/>
  <c r="D5" i="9"/>
  <c r="D6" i="9"/>
  <c r="D7" i="9"/>
  <c r="D8" i="9"/>
  <c r="C4" i="9"/>
  <c r="C5" i="9"/>
  <c r="C6" i="9"/>
  <c r="C7" i="9"/>
  <c r="C8" i="9"/>
  <c r="H3" i="9"/>
  <c r="G3" i="9"/>
  <c r="F3" i="9"/>
  <c r="E3" i="9"/>
  <c r="D3" i="9"/>
  <c r="C3" i="9"/>
  <c r="B3" i="9"/>
  <c r="B4" i="9"/>
  <c r="B5" i="9"/>
  <c r="B6" i="9"/>
  <c r="K7" i="2"/>
  <c r="B7" i="9"/>
  <c r="K8" i="2"/>
  <c r="B8" i="9"/>
  <c r="K9" i="2"/>
  <c r="B9" i="9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<sst xmlns="http://schemas.openxmlformats.org/spreadsheetml/2006/main" count="4813" uniqueCount="65">
  <si>
    <t>src_port</t>
  </si>
  <si>
    <t>src_adrs</t>
  </si>
  <si>
    <t>dst_adrs</t>
  </si>
  <si>
    <t>Flow_Size</t>
  </si>
  <si>
    <t>start_time</t>
  </si>
  <si>
    <t>end_time</t>
  </si>
  <si>
    <t>completion_time</t>
  </si>
  <si>
    <t>10.3.11.2</t>
  </si>
  <si>
    <t>10.3.8.2</t>
  </si>
  <si>
    <t>Average</t>
    <phoneticPr fontId="1"/>
  </si>
  <si>
    <t>標準誤差</t>
    <rPh sb="0" eb="2">
      <t>ヒョウジュンゴ</t>
    </rPh>
    <rPh sb="2" eb="4">
      <t>ゴサ</t>
    </rPh>
    <phoneticPr fontId="1"/>
  </si>
  <si>
    <t>10.2.4.2</t>
  </si>
  <si>
    <t>10.2.6.2</t>
  </si>
  <si>
    <t>Standard deviation</t>
    <phoneticPr fontId="1"/>
  </si>
  <si>
    <t>variance</t>
    <phoneticPr fontId="1"/>
  </si>
  <si>
    <t>10.1.2.2</t>
  </si>
  <si>
    <t>10.1.0.2</t>
  </si>
  <si>
    <t>10.2.5.2</t>
  </si>
  <si>
    <t>10.2.7.2</t>
  </si>
  <si>
    <t>10.4.12.2</t>
  </si>
  <si>
    <t>10.4.15.2</t>
  </si>
  <si>
    <t>10.4.14.2</t>
  </si>
  <si>
    <t>10.1.3.2</t>
  </si>
  <si>
    <t>10.3.9.2</t>
  </si>
  <si>
    <t>10.3.10.2</t>
  </si>
  <si>
    <t>10.4.13.2</t>
  </si>
  <si>
    <t>10.1.1.2</t>
  </si>
  <si>
    <t>16k</t>
    <phoneticPr fontId="1"/>
  </si>
  <si>
    <t>70k</t>
    <phoneticPr fontId="1"/>
  </si>
  <si>
    <t>64k</t>
    <phoneticPr fontId="1"/>
  </si>
  <si>
    <t>32k</t>
    <phoneticPr fontId="1"/>
  </si>
  <si>
    <t>8k</t>
    <phoneticPr fontId="1"/>
  </si>
  <si>
    <t>4k</t>
    <phoneticPr fontId="1"/>
  </si>
  <si>
    <t>2k</t>
    <phoneticPr fontId="1"/>
  </si>
  <si>
    <t>平均値</t>
    <rPh sb="0" eb="2">
      <t>ヘイキン</t>
    </rPh>
    <rPh sb="2" eb="3">
      <t>チ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</si>
  <si>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</si>
  <si>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</si>
  <si>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</si>
  <si>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</si>
  <si>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Single-TCP</t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</si>
  <si>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</si>
  <si>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</si>
  <si>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</si>
  <si>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10.1.8.2</t>
  </si>
  <si>
    <t>10.2.11.2</t>
  </si>
  <si>
    <t>95パーセンタイル</t>
    <phoneticPr fontId="1"/>
  </si>
  <si>
    <t>99パーセンタイル</t>
    <phoneticPr fontId="1"/>
  </si>
  <si>
    <t>Single-Path TCP</t>
    <phoneticPr fontId="1"/>
  </si>
  <si>
    <t>MPTCP:2</t>
    <phoneticPr fontId="1"/>
  </si>
  <si>
    <t>MPTCP:3</t>
    <phoneticPr fontId="1"/>
  </si>
  <si>
    <t>MPTCP:4</t>
    <phoneticPr fontId="1"/>
  </si>
  <si>
    <t>MPTCP-2</t>
    <phoneticPr fontId="1"/>
  </si>
  <si>
    <t>MPTCP-3</t>
    <phoneticPr fontId="1"/>
  </si>
  <si>
    <t>MPTCP-4</t>
    <phoneticPr fontId="1"/>
  </si>
  <si>
    <t>10.1.4.2</t>
  </si>
  <si>
    <t>10.3.5.2</t>
  </si>
  <si>
    <t>10.1.6.2</t>
  </si>
  <si>
    <t>10.3.4.2</t>
  </si>
  <si>
    <t>10.1.5.2</t>
  </si>
  <si>
    <t>10.3.6.2</t>
  </si>
  <si>
    <t>10.3.0.2</t>
  </si>
  <si>
    <t>10.3.7.2</t>
  </si>
  <si>
    <t>10.1.7.2</t>
  </si>
  <si>
    <t>10.2.0.2</t>
  </si>
  <si>
    <t>10.4.0.2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</si>
</sst>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NumberFormat="1"/>
  </cellXfs>
  <cellStyles count="12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ja-JP" altLang="en-US" sz="2400"/>
              <a:t>平均フロー完結時間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Single-Path TCP</c:v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まとめ!$B$2:$H$2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まとめ!$B$3:$H$3</c:f>
              <c:numCache>
                <c:formatCode>General</c:formatCode>
                <c:ptCount val="7"/>
                <c:pt idx="0">
                  <c:v>188.971186046511</c:v>
                </c:pt>
                <c:pt idx="1">
                  <c:v>87.0049999999997</c:v>
                </c:pt>
                <c:pt idx="2">
                  <c:v>87.0049999999997</c:v>
                </c:pt>
                <c:pt idx="3">
                  <c:v>87.0049999999997</c:v>
                </c:pt>
                <c:pt idx="4">
                  <c:v>87.0049999999997</c:v>
                </c:pt>
                <c:pt idx="5">
                  <c:v>87.0049999999997</c:v>
                </c:pt>
                <c:pt idx="6">
                  <c:v>87.0049999999997</c:v>
                </c:pt>
              </c:numCache>
            </c:numRef>
          </c:val>
        </c:ser>
        <c:ser>
          <c:idx val="1"/>
          <c:order val="1"/>
          <c:tx>
            <c:v>MPTCP:4</c:v>
          </c:tx>
          <c:invertIfNegative val="0"/>
          <c:errBars>
            <c:errBarType val="both"/>
            <c:errValType val="stdErr"/>
            <c:noEndCap val="0"/>
          </c:errBars>
          <c:val>
            <c:numRef>
              <c:f>まとめ!$L$3:$R$3</c:f>
              <c:numCache>
                <c:formatCode>General</c:formatCode>
                <c:ptCount val="7"/>
                <c:pt idx="0">
                  <c:v>539.1288980582507</c:v>
                </c:pt>
                <c:pt idx="1">
                  <c:v>1042.271833333333</c:v>
                </c:pt>
                <c:pt idx="2">
                  <c:v>1042.271833333333</c:v>
                </c:pt>
                <c:pt idx="3">
                  <c:v>1042.271833333333</c:v>
                </c:pt>
                <c:pt idx="4">
                  <c:v>1042.271833333333</c:v>
                </c:pt>
                <c:pt idx="5">
                  <c:v>1042.271833333333</c:v>
                </c:pt>
                <c:pt idx="6">
                  <c:v>1042.271833333333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715688"/>
        <c:axId val="2144491848"/>
      </c:barChart>
      <c:catAx>
        <c:axId val="210071568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2144491848"/>
        <c:crosses val="autoZero"/>
        <c:auto val="1"/>
        <c:lblAlgn val="ctr"/>
        <c:lblOffset val="100"/>
        <c:noMultiLvlLbl val="0"/>
      </c:catAx>
      <c:valAx>
        <c:axId val="21444918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21007156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95</a:t>
            </a:r>
            <a:r>
              <a:rPr lang="ja-JP" altLang="en-US"/>
              <a:t>パーセンタイル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Single-Path TCP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まとめ!$B$10:$H$10</c:f>
              <c:numCache>
                <c:formatCode>General</c:formatCode>
                <c:ptCount val="7"/>
                <c:pt idx="0">
                  <c:v>220.813399999999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MPTCP-2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まとめ!$L$10:$R$10</c:f>
              <c:numCache>
                <c:formatCode>General</c:formatCode>
                <c:ptCount val="7"/>
                <c:pt idx="0">
                  <c:v>1181.3325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299736"/>
        <c:axId val="-2141321080"/>
      </c:barChart>
      <c:catAx>
        <c:axId val="-2128299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1321080"/>
        <c:crosses val="autoZero"/>
        <c:auto val="1"/>
        <c:lblAlgn val="ctr"/>
        <c:lblOffset val="100"/>
        <c:noMultiLvlLbl val="0"/>
      </c:catAx>
      <c:valAx>
        <c:axId val="-21413210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28299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99</a:t>
            </a:r>
            <a:r>
              <a:rPr lang="ja-JP" altLang="en-US"/>
              <a:t>パーセンタイル</a:t>
            </a:r>
            <a:endParaRPr lang="en-US" altLang="ja-JP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Single-Path TCP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まとめ!$L$2:$R$2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まとめ!$B$11:$H$11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MPTCP-2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まとめ!$L$2:$R$2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まとめ!$L$11:$R$11</c:f>
              <c:numCache>
                <c:formatCode>General</c:formatCode>
                <c:ptCount val="7"/>
                <c:pt idx="0">
                  <c:v>1218.27335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541816"/>
        <c:axId val="2101372536"/>
      </c:barChart>
      <c:catAx>
        <c:axId val="2144541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1372536"/>
        <c:crosses val="autoZero"/>
        <c:auto val="1"/>
        <c:lblAlgn val="ctr"/>
        <c:lblOffset val="100"/>
        <c:noMultiLvlLbl val="0"/>
      </c:catAx>
      <c:valAx>
        <c:axId val="21013725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4454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139699</xdr:colOff>
      <xdr:row>18</xdr:row>
      <xdr:rowOff>209549</xdr:rowOff>
    </xdr:from>
    <xdr:to>
      <xdr:col>8</xdr:col>
      <xdr:colOff>482600</xdr:colOff>
      <xdr:row>40</xdr:row>
      <xdr:rowOff>80010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749299</xdr:colOff>
      <xdr:row>17</xdr:row>
      <xdr:rowOff>158750</xdr:rowOff>
    </xdr:from>
    <xdr:to>
      <xdr:col>18</xdr:col>
      <xdr:colOff>340782</xdr:colOff>
      <xdr:row>40</xdr:row>
      <xdr:rowOff>127000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88900</xdr:colOff>
      <xdr:row>41</xdr:row>
      <xdr:rowOff>69850</xdr:rowOff>
    </xdr:from>
    <xdr:to>
      <xdr:col>8</xdr:col>
      <xdr:colOff>457200</xdr:colOff>
      <xdr:row>63</xdr:row>
      <xdr:rowOff>107950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3"/>
  <sheetViews>
    <sheetView showRuler="0" workbookViewId="0">
      <selection activeCell="C31" sqref="C31"/>
    </sheetView>
  </sheetViews>
  <sheetFormatPr baseColWidth="12" defaultRowHeight="18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57420</v>
      </c>
      <c r="B2" t="s">
        <v>7</v>
      </c>
      <c r="C2" t="s">
        <v>8</v>
      </c>
      <c r="D2">
        <v>149602</v>
      </c>
      <c r="E2">
        <v>3.4910070000000002</v>
      </c>
      <c r="F2">
        <v>3.57700499999999</v>
      </c>
      <c r="G2">
        <v>8.5997999999999505E-2</v>
      </c>
      <c r="H2">
        <f t="shared" ref="H2:H65" si="0">G2*1000</f>
        <v>85.997999999999507</v>
      </c>
      <c r="J2" t="s">
        <v>9</v>
      </c>
      <c r="L2" t="s">
        <v>10</v>
      </c>
    </row>
    <row r="3" spans="1:12">
      <c r="A3">
        <v>60778</v>
      </c>
      <c r="B3" t="s">
        <v>11</v>
      </c>
      <c r="C3" t="s">
        <v>12</v>
      </c>
      <c r="D3">
        <v>149602</v>
      </c>
      <c r="E3">
        <v>3.4910070000000002</v>
      </c>
      <c r="F3">
        <v>3.57700499999999</v>
      </c>
      <c r="G3">
        <v>8.5997999999999505E-2</v>
      </c>
      <c r="H3">
        <f t="shared" si="0"/>
        <v>85.997999999999507</v>
      </c>
      <c r="J3" t="s">
        <v>13</v>
      </c>
    </row>
    <row r="4" spans="1:12">
      <c r="A4">
        <v>57399</v>
      </c>
      <c r="B4" t="s">
        <v>7</v>
      </c>
      <c r="C4" t="s">
        <v>8</v>
      </c>
      <c r="D4">
        <v>149602</v>
      </c>
      <c r="E4">
        <v>1.0910070000000001</v>
      </c>
      <c r="F4">
        <v>1.1770050000000001</v>
      </c>
      <c r="G4">
        <v>8.5998000000000005E-2</v>
      </c>
      <c r="H4">
        <f t="shared" si="0"/>
        <v>85.998000000000005</v>
      </c>
      <c r="J4" t="s">
        <v>14</v>
      </c>
    </row>
    <row r="5" spans="1:12">
      <c r="A5">
        <v>57406</v>
      </c>
      <c r="B5" t="s">
        <v>7</v>
      </c>
      <c r="C5" t="s">
        <v>8</v>
      </c>
      <c r="D5">
        <v>149602</v>
      </c>
      <c r="E5">
        <v>1.771007</v>
      </c>
      <c r="F5">
        <v>1.857005</v>
      </c>
      <c r="G5">
        <v>8.5998000000000005E-2</v>
      </c>
      <c r="H5">
        <f t="shared" si="0"/>
        <v>85.998000000000005</v>
      </c>
    </row>
    <row r="6" spans="1:12">
      <c r="A6">
        <v>57412</v>
      </c>
      <c r="B6" t="s">
        <v>7</v>
      </c>
      <c r="C6" t="s">
        <v>8</v>
      </c>
      <c r="D6">
        <v>149602</v>
      </c>
      <c r="E6">
        <v>2.311007</v>
      </c>
      <c r="F6">
        <v>2.3970050000000001</v>
      </c>
      <c r="G6">
        <v>8.5998000000000005E-2</v>
      </c>
      <c r="H6">
        <f t="shared" si="0"/>
        <v>85.998000000000005</v>
      </c>
    </row>
    <row r="7" spans="1:12">
      <c r="A7">
        <v>57413</v>
      </c>
      <c r="B7" t="s">
        <v>7</v>
      </c>
      <c r="C7" t="s">
        <v>8</v>
      </c>
      <c r="D7">
        <v>149602</v>
      </c>
      <c r="E7">
        <v>2.6110069999999999</v>
      </c>
      <c r="F7">
        <v>2.6970049999999999</v>
      </c>
      <c r="G7">
        <v>8.5998000000000005E-2</v>
      </c>
      <c r="H7">
        <f t="shared" si="0"/>
        <v>85.998000000000005</v>
      </c>
    </row>
    <row r="8" spans="1:12">
      <c r="A8">
        <v>57414</v>
      </c>
      <c r="B8" t="s">
        <v>7</v>
      </c>
      <c r="C8" t="s">
        <v>8</v>
      </c>
      <c r="D8">
        <v>149602</v>
      </c>
      <c r="E8">
        <v>2.7110069999999999</v>
      </c>
      <c r="F8">
        <v>2.797005</v>
      </c>
      <c r="G8">
        <v>8.5998000000000005E-2</v>
      </c>
      <c r="H8">
        <f t="shared" si="0"/>
        <v>85.998000000000005</v>
      </c>
    </row>
    <row r="9" spans="1:12">
      <c r="A9">
        <v>57416</v>
      </c>
      <c r="B9" t="s">
        <v>7</v>
      </c>
      <c r="C9" t="s">
        <v>8</v>
      </c>
      <c r="D9">
        <v>149602</v>
      </c>
      <c r="E9">
        <v>3.0310069999999998</v>
      </c>
      <c r="F9">
        <v>3.1170049999999998</v>
      </c>
      <c r="G9">
        <v>8.5998000000000005E-2</v>
      </c>
      <c r="H9">
        <f t="shared" si="0"/>
        <v>85.998000000000005</v>
      </c>
    </row>
    <row r="10" spans="1:12">
      <c r="A10">
        <v>57417</v>
      </c>
      <c r="B10" t="s">
        <v>7</v>
      </c>
      <c r="C10" t="s">
        <v>8</v>
      </c>
      <c r="D10">
        <v>149602</v>
      </c>
      <c r="E10">
        <v>3.1510069999999999</v>
      </c>
      <c r="F10">
        <v>3.2370049999999999</v>
      </c>
      <c r="G10">
        <v>8.5998000000000005E-2</v>
      </c>
      <c r="H10">
        <f t="shared" si="0"/>
        <v>85.998000000000005</v>
      </c>
    </row>
    <row r="11" spans="1:12">
      <c r="A11">
        <v>57421</v>
      </c>
      <c r="B11" t="s">
        <v>7</v>
      </c>
      <c r="C11" t="s">
        <v>8</v>
      </c>
      <c r="D11">
        <v>149602</v>
      </c>
      <c r="E11">
        <v>3.6310069999999999</v>
      </c>
      <c r="F11">
        <v>3.7170049999999999</v>
      </c>
      <c r="G11">
        <v>8.5998000000000005E-2</v>
      </c>
      <c r="H11">
        <f t="shared" si="0"/>
        <v>85.998000000000005</v>
      </c>
    </row>
    <row r="12" spans="1:12">
      <c r="A12">
        <v>57422</v>
      </c>
      <c r="B12" t="s">
        <v>7</v>
      </c>
      <c r="C12" t="s">
        <v>8</v>
      </c>
      <c r="D12">
        <v>149602</v>
      </c>
      <c r="E12">
        <v>3.7110069999999999</v>
      </c>
      <c r="F12">
        <v>3.797005</v>
      </c>
      <c r="G12">
        <v>8.5998000000000005E-2</v>
      </c>
      <c r="H12">
        <f t="shared" si="0"/>
        <v>85.998000000000005</v>
      </c>
    </row>
    <row r="13" spans="1:12">
      <c r="A13">
        <v>60757</v>
      </c>
      <c r="B13" t="s">
        <v>11</v>
      </c>
      <c r="C13" t="s">
        <v>12</v>
      </c>
      <c r="D13">
        <v>149602</v>
      </c>
      <c r="E13">
        <v>1.0910070000000001</v>
      </c>
      <c r="F13">
        <v>1.1770050000000001</v>
      </c>
      <c r="G13">
        <v>8.5998000000000005E-2</v>
      </c>
      <c r="H13">
        <f t="shared" si="0"/>
        <v>85.998000000000005</v>
      </c>
    </row>
    <row r="14" spans="1:12">
      <c r="A14">
        <v>60764</v>
      </c>
      <c r="B14" t="s">
        <v>11</v>
      </c>
      <c r="C14" t="s">
        <v>12</v>
      </c>
      <c r="D14">
        <v>149602</v>
      </c>
      <c r="E14">
        <v>1.771007</v>
      </c>
      <c r="F14">
        <v>1.857005</v>
      </c>
      <c r="G14">
        <v>8.5998000000000005E-2</v>
      </c>
      <c r="H14">
        <f t="shared" si="0"/>
        <v>85.998000000000005</v>
      </c>
    </row>
    <row r="15" spans="1:12">
      <c r="A15">
        <v>60770</v>
      </c>
      <c r="B15" t="s">
        <v>11</v>
      </c>
      <c r="C15" t="s">
        <v>12</v>
      </c>
      <c r="D15">
        <v>149602</v>
      </c>
      <c r="E15">
        <v>2.311007</v>
      </c>
      <c r="F15">
        <v>2.3970050000000001</v>
      </c>
      <c r="G15">
        <v>8.5998000000000005E-2</v>
      </c>
      <c r="H15">
        <f t="shared" si="0"/>
        <v>85.998000000000005</v>
      </c>
    </row>
    <row r="16" spans="1:12">
      <c r="A16">
        <v>60771</v>
      </c>
      <c r="B16" t="s">
        <v>11</v>
      </c>
      <c r="C16" t="s">
        <v>12</v>
      </c>
      <c r="D16">
        <v>149602</v>
      </c>
      <c r="E16">
        <v>2.6110069999999999</v>
      </c>
      <c r="F16">
        <v>2.6970049999999999</v>
      </c>
      <c r="G16">
        <v>8.5998000000000005E-2</v>
      </c>
      <c r="H16">
        <f t="shared" si="0"/>
        <v>85.998000000000005</v>
      </c>
    </row>
    <row r="17" spans="1:8">
      <c r="A17">
        <v>60772</v>
      </c>
      <c r="B17" t="s">
        <v>11</v>
      </c>
      <c r="C17" t="s">
        <v>12</v>
      </c>
      <c r="D17">
        <v>149602</v>
      </c>
      <c r="E17">
        <v>2.7110069999999999</v>
      </c>
      <c r="F17">
        <v>2.797005</v>
      </c>
      <c r="G17">
        <v>8.5998000000000005E-2</v>
      </c>
      <c r="H17">
        <f t="shared" si="0"/>
        <v>85.998000000000005</v>
      </c>
    </row>
    <row r="18" spans="1:8">
      <c r="A18">
        <v>60774</v>
      </c>
      <c r="B18" t="s">
        <v>11</v>
      </c>
      <c r="C18" t="s">
        <v>12</v>
      </c>
      <c r="D18">
        <v>149602</v>
      </c>
      <c r="E18">
        <v>3.0310069999999998</v>
      </c>
      <c r="F18">
        <v>3.1170049999999998</v>
      </c>
      <c r="G18">
        <v>8.5998000000000005E-2</v>
      </c>
      <c r="H18">
        <f t="shared" si="0"/>
        <v>85.998000000000005</v>
      </c>
    </row>
    <row r="19" spans="1:8">
      <c r="A19">
        <v>60775</v>
      </c>
      <c r="B19" t="s">
        <v>11</v>
      </c>
      <c r="C19" t="s">
        <v>12</v>
      </c>
      <c r="D19">
        <v>149602</v>
      </c>
      <c r="E19">
        <v>3.1510069999999999</v>
      </c>
      <c r="F19">
        <v>3.2370049999999999</v>
      </c>
      <c r="G19">
        <v>8.5998000000000005E-2</v>
      </c>
      <c r="H19">
        <f t="shared" si="0"/>
        <v>85.998000000000005</v>
      </c>
    </row>
    <row r="20" spans="1:8">
      <c r="A20">
        <v>60779</v>
      </c>
      <c r="B20" t="s">
        <v>11</v>
      </c>
      <c r="C20" t="s">
        <v>12</v>
      </c>
      <c r="D20">
        <v>149602</v>
      </c>
      <c r="E20">
        <v>3.6310069999999999</v>
      </c>
      <c r="F20">
        <v>3.7170049999999999</v>
      </c>
      <c r="G20">
        <v>8.5998000000000005E-2</v>
      </c>
      <c r="H20">
        <f t="shared" si="0"/>
        <v>85.998000000000005</v>
      </c>
    </row>
    <row r="21" spans="1:8">
      <c r="A21">
        <v>60780</v>
      </c>
      <c r="B21" t="s">
        <v>11</v>
      </c>
      <c r="C21" t="s">
        <v>12</v>
      </c>
      <c r="D21">
        <v>149602</v>
      </c>
      <c r="E21">
        <v>3.7110069999999999</v>
      </c>
      <c r="F21">
        <v>3.797005</v>
      </c>
      <c r="G21">
        <v>8.5998000000000005E-2</v>
      </c>
      <c r="H21">
        <f t="shared" si="0"/>
        <v>85.998000000000005</v>
      </c>
    </row>
    <row r="22" spans="1:8">
      <c r="A22">
        <v>57410</v>
      </c>
      <c r="B22" t="s">
        <v>7</v>
      </c>
      <c r="C22" t="s">
        <v>8</v>
      </c>
      <c r="D22">
        <v>149602</v>
      </c>
      <c r="E22">
        <v>1.991007</v>
      </c>
      <c r="F22">
        <v>2.0770050000000002</v>
      </c>
      <c r="G22">
        <v>8.5998000000000199E-2</v>
      </c>
      <c r="H22">
        <f t="shared" si="0"/>
        <v>85.998000000000204</v>
      </c>
    </row>
    <row r="23" spans="1:8">
      <c r="A23">
        <v>60768</v>
      </c>
      <c r="B23" t="s">
        <v>11</v>
      </c>
      <c r="C23" t="s">
        <v>12</v>
      </c>
      <c r="D23">
        <v>149602</v>
      </c>
      <c r="E23">
        <v>1.991007</v>
      </c>
      <c r="F23">
        <v>2.0770050000000002</v>
      </c>
      <c r="G23">
        <v>8.5998000000000199E-2</v>
      </c>
      <c r="H23">
        <f t="shared" si="0"/>
        <v>85.998000000000204</v>
      </c>
    </row>
    <row r="24" spans="1:8">
      <c r="A24">
        <v>45006</v>
      </c>
      <c r="B24" t="s">
        <v>15</v>
      </c>
      <c r="C24" t="s">
        <v>16</v>
      </c>
      <c r="D24">
        <v>74764</v>
      </c>
      <c r="E24">
        <v>3.49</v>
      </c>
      <c r="F24">
        <v>3.57700499999999</v>
      </c>
      <c r="G24">
        <v>8.7004999999999499E-2</v>
      </c>
      <c r="H24">
        <f t="shared" si="0"/>
        <v>87.004999999999498</v>
      </c>
    </row>
    <row r="25" spans="1:8">
      <c r="A25">
        <v>57420</v>
      </c>
      <c r="B25" t="s">
        <v>7</v>
      </c>
      <c r="C25" t="s">
        <v>8</v>
      </c>
      <c r="D25">
        <v>149602</v>
      </c>
      <c r="E25">
        <v>3.49</v>
      </c>
      <c r="F25">
        <v>3.57700499999999</v>
      </c>
      <c r="G25">
        <v>8.7004999999999499E-2</v>
      </c>
      <c r="H25">
        <f t="shared" si="0"/>
        <v>87.004999999999498</v>
      </c>
    </row>
    <row r="26" spans="1:8">
      <c r="A26">
        <v>51707</v>
      </c>
      <c r="B26" t="s">
        <v>12</v>
      </c>
      <c r="C26" t="s">
        <v>17</v>
      </c>
      <c r="D26">
        <v>149302</v>
      </c>
      <c r="E26">
        <v>3.49</v>
      </c>
      <c r="F26">
        <v>3.57700499999999</v>
      </c>
      <c r="G26">
        <v>8.7004999999999499E-2</v>
      </c>
      <c r="H26">
        <f t="shared" si="0"/>
        <v>87.004999999999498</v>
      </c>
    </row>
    <row r="27" spans="1:8">
      <c r="A27">
        <v>60778</v>
      </c>
      <c r="B27" t="s">
        <v>11</v>
      </c>
      <c r="C27" t="s">
        <v>12</v>
      </c>
      <c r="D27">
        <v>149602</v>
      </c>
      <c r="E27">
        <v>3.49</v>
      </c>
      <c r="F27">
        <v>3.57700499999999</v>
      </c>
      <c r="G27">
        <v>8.7004999999999499E-2</v>
      </c>
      <c r="H27">
        <f t="shared" si="0"/>
        <v>87.004999999999498</v>
      </c>
    </row>
    <row r="28" spans="1:8">
      <c r="A28">
        <v>44985</v>
      </c>
      <c r="B28" t="s">
        <v>15</v>
      </c>
      <c r="C28" t="s">
        <v>16</v>
      </c>
      <c r="D28">
        <v>74764</v>
      </c>
      <c r="E28">
        <v>1.0900000000000001</v>
      </c>
      <c r="F28">
        <v>1.1770050000000001</v>
      </c>
      <c r="G28">
        <v>8.7004999999999999E-2</v>
      </c>
      <c r="H28">
        <f t="shared" si="0"/>
        <v>87.004999999999995</v>
      </c>
    </row>
    <row r="29" spans="1:8">
      <c r="A29">
        <v>44992</v>
      </c>
      <c r="B29" t="s">
        <v>15</v>
      </c>
      <c r="C29" t="s">
        <v>16</v>
      </c>
      <c r="D29">
        <v>74764</v>
      </c>
      <c r="E29">
        <v>1.77</v>
      </c>
      <c r="F29">
        <v>1.857005</v>
      </c>
      <c r="G29">
        <v>8.7004999999999999E-2</v>
      </c>
      <c r="H29">
        <f t="shared" si="0"/>
        <v>87.004999999999995</v>
      </c>
    </row>
    <row r="30" spans="1:8">
      <c r="A30">
        <v>44998</v>
      </c>
      <c r="B30" t="s">
        <v>15</v>
      </c>
      <c r="C30" t="s">
        <v>16</v>
      </c>
      <c r="D30">
        <v>74764</v>
      </c>
      <c r="E30">
        <v>2.31</v>
      </c>
      <c r="F30">
        <v>2.3970050000000001</v>
      </c>
      <c r="G30">
        <v>8.7004999999999999E-2</v>
      </c>
      <c r="H30">
        <f t="shared" si="0"/>
        <v>87.004999999999995</v>
      </c>
    </row>
    <row r="31" spans="1:8">
      <c r="A31">
        <v>57399</v>
      </c>
      <c r="B31" t="s">
        <v>7</v>
      </c>
      <c r="C31" t="s">
        <v>8</v>
      </c>
      <c r="D31">
        <v>149602</v>
      </c>
      <c r="E31">
        <v>1.0900000000000001</v>
      </c>
      <c r="F31">
        <v>1.1770050000000001</v>
      </c>
      <c r="G31">
        <v>8.7004999999999999E-2</v>
      </c>
      <c r="H31">
        <f t="shared" si="0"/>
        <v>87.004999999999995</v>
      </c>
    </row>
    <row r="32" spans="1:8">
      <c r="A32">
        <v>57406</v>
      </c>
      <c r="B32" t="s">
        <v>7</v>
      </c>
      <c r="C32" t="s">
        <v>8</v>
      </c>
      <c r="D32">
        <v>149602</v>
      </c>
      <c r="E32">
        <v>1.77</v>
      </c>
      <c r="F32">
        <v>1.857005</v>
      </c>
      <c r="G32">
        <v>8.7004999999999999E-2</v>
      </c>
      <c r="H32">
        <f t="shared" si="0"/>
        <v>87.004999999999995</v>
      </c>
    </row>
    <row r="33" spans="1:8">
      <c r="A33">
        <v>57412</v>
      </c>
      <c r="B33" t="s">
        <v>7</v>
      </c>
      <c r="C33" t="s">
        <v>8</v>
      </c>
      <c r="D33">
        <v>149602</v>
      </c>
      <c r="E33">
        <v>2.31</v>
      </c>
      <c r="F33">
        <v>2.3970050000000001</v>
      </c>
      <c r="G33">
        <v>8.7004999999999999E-2</v>
      </c>
      <c r="H33">
        <f t="shared" si="0"/>
        <v>87.004999999999995</v>
      </c>
    </row>
    <row r="34" spans="1:8">
      <c r="A34">
        <v>51686</v>
      </c>
      <c r="B34" t="s">
        <v>12</v>
      </c>
      <c r="C34" t="s">
        <v>17</v>
      </c>
      <c r="D34">
        <v>149602</v>
      </c>
      <c r="E34">
        <v>1.0900000000000001</v>
      </c>
      <c r="F34">
        <v>1.1770050000000001</v>
      </c>
      <c r="G34">
        <v>8.7004999999999999E-2</v>
      </c>
      <c r="H34">
        <f t="shared" si="0"/>
        <v>87.004999999999995</v>
      </c>
    </row>
    <row r="35" spans="1:8">
      <c r="A35">
        <v>51693</v>
      </c>
      <c r="B35" t="s">
        <v>12</v>
      </c>
      <c r="C35" t="s">
        <v>17</v>
      </c>
      <c r="D35">
        <v>149602</v>
      </c>
      <c r="E35">
        <v>1.77</v>
      </c>
      <c r="F35">
        <v>1.857005</v>
      </c>
      <c r="G35">
        <v>8.7004999999999999E-2</v>
      </c>
      <c r="H35">
        <f t="shared" si="0"/>
        <v>87.004999999999995</v>
      </c>
    </row>
    <row r="36" spans="1:8">
      <c r="A36">
        <v>51699</v>
      </c>
      <c r="B36" t="s">
        <v>12</v>
      </c>
      <c r="C36" t="s">
        <v>17</v>
      </c>
      <c r="D36">
        <v>149602</v>
      </c>
      <c r="E36">
        <v>2.31</v>
      </c>
      <c r="F36">
        <v>2.3970050000000001</v>
      </c>
      <c r="G36">
        <v>8.7004999999999999E-2</v>
      </c>
      <c r="H36">
        <f t="shared" si="0"/>
        <v>87.004999999999995</v>
      </c>
    </row>
    <row r="37" spans="1:8">
      <c r="A37">
        <v>60757</v>
      </c>
      <c r="B37" t="s">
        <v>11</v>
      </c>
      <c r="C37" t="s">
        <v>12</v>
      </c>
      <c r="D37">
        <v>149602</v>
      </c>
      <c r="E37">
        <v>1.0900000000000001</v>
      </c>
      <c r="F37">
        <v>1.1770050000000001</v>
      </c>
      <c r="G37">
        <v>8.7004999999999999E-2</v>
      </c>
      <c r="H37">
        <f t="shared" si="0"/>
        <v>87.004999999999995</v>
      </c>
    </row>
    <row r="38" spans="1:8">
      <c r="A38">
        <v>60764</v>
      </c>
      <c r="B38" t="s">
        <v>11</v>
      </c>
      <c r="C38" t="s">
        <v>12</v>
      </c>
      <c r="D38">
        <v>149602</v>
      </c>
      <c r="E38">
        <v>1.77</v>
      </c>
      <c r="F38">
        <v>1.857005</v>
      </c>
      <c r="G38">
        <v>8.7004999999999999E-2</v>
      </c>
      <c r="H38">
        <f t="shared" si="0"/>
        <v>87.004999999999995</v>
      </c>
    </row>
    <row r="39" spans="1:8">
      <c r="A39">
        <v>60770</v>
      </c>
      <c r="B39" t="s">
        <v>11</v>
      </c>
      <c r="C39" t="s">
        <v>12</v>
      </c>
      <c r="D39">
        <v>149602</v>
      </c>
      <c r="E39">
        <v>2.31</v>
      </c>
      <c r="F39">
        <v>2.3970050000000001</v>
      </c>
      <c r="G39">
        <v>8.7004999999999999E-2</v>
      </c>
      <c r="H39">
        <f t="shared" si="0"/>
        <v>87.004999999999995</v>
      </c>
    </row>
    <row r="40" spans="1:8">
      <c r="A40">
        <v>44999</v>
      </c>
      <c r="B40" t="s">
        <v>15</v>
      </c>
      <c r="C40" t="s">
        <v>16</v>
      </c>
      <c r="D40">
        <v>74764</v>
      </c>
      <c r="E40">
        <v>2.6099990000000002</v>
      </c>
      <c r="F40">
        <v>2.6970049999999999</v>
      </c>
      <c r="G40">
        <v>8.7005999999999695E-2</v>
      </c>
      <c r="H40">
        <f t="shared" si="0"/>
        <v>87.005999999999688</v>
      </c>
    </row>
    <row r="41" spans="1:8">
      <c r="A41">
        <v>45002</v>
      </c>
      <c r="B41" t="s">
        <v>15</v>
      </c>
      <c r="C41" t="s">
        <v>16</v>
      </c>
      <c r="D41">
        <v>74764</v>
      </c>
      <c r="E41">
        <v>3.0299990000000001</v>
      </c>
      <c r="F41">
        <v>3.1170049999999998</v>
      </c>
      <c r="G41">
        <v>8.7005999999999695E-2</v>
      </c>
      <c r="H41">
        <f t="shared" si="0"/>
        <v>87.005999999999688</v>
      </c>
    </row>
    <row r="42" spans="1:8">
      <c r="A42">
        <v>45003</v>
      </c>
      <c r="B42" t="s">
        <v>15</v>
      </c>
      <c r="C42" t="s">
        <v>16</v>
      </c>
      <c r="D42">
        <v>74764</v>
      </c>
      <c r="E42">
        <v>3.1499990000000002</v>
      </c>
      <c r="F42">
        <v>3.2370049999999999</v>
      </c>
      <c r="G42">
        <v>8.7005999999999695E-2</v>
      </c>
      <c r="H42">
        <f t="shared" si="0"/>
        <v>87.005999999999688</v>
      </c>
    </row>
    <row r="43" spans="1:8">
      <c r="A43">
        <v>57413</v>
      </c>
      <c r="B43" t="s">
        <v>7</v>
      </c>
      <c r="C43" t="s">
        <v>8</v>
      </c>
      <c r="D43">
        <v>149602</v>
      </c>
      <c r="E43">
        <v>2.6099990000000002</v>
      </c>
      <c r="F43">
        <v>2.6970049999999999</v>
      </c>
      <c r="G43">
        <v>8.7005999999999695E-2</v>
      </c>
      <c r="H43">
        <f t="shared" si="0"/>
        <v>87.005999999999688</v>
      </c>
    </row>
    <row r="44" spans="1:8">
      <c r="A44">
        <v>57416</v>
      </c>
      <c r="B44" t="s">
        <v>7</v>
      </c>
      <c r="C44" t="s">
        <v>8</v>
      </c>
      <c r="D44">
        <v>149602</v>
      </c>
      <c r="E44">
        <v>3.0299990000000001</v>
      </c>
      <c r="F44">
        <v>3.1170049999999998</v>
      </c>
      <c r="G44">
        <v>8.7005999999999695E-2</v>
      </c>
      <c r="H44">
        <f t="shared" si="0"/>
        <v>87.005999999999688</v>
      </c>
    </row>
    <row r="45" spans="1:8">
      <c r="A45">
        <v>57417</v>
      </c>
      <c r="B45" t="s">
        <v>7</v>
      </c>
      <c r="C45" t="s">
        <v>8</v>
      </c>
      <c r="D45">
        <v>149602</v>
      </c>
      <c r="E45">
        <v>3.1499990000000002</v>
      </c>
      <c r="F45">
        <v>3.2370049999999999</v>
      </c>
      <c r="G45">
        <v>8.7005999999999695E-2</v>
      </c>
      <c r="H45">
        <f t="shared" si="0"/>
        <v>87.005999999999688</v>
      </c>
    </row>
    <row r="46" spans="1:8">
      <c r="A46">
        <v>51700</v>
      </c>
      <c r="B46" t="s">
        <v>12</v>
      </c>
      <c r="C46" t="s">
        <v>17</v>
      </c>
      <c r="D46">
        <v>149602</v>
      </c>
      <c r="E46">
        <v>2.6099990000000002</v>
      </c>
      <c r="F46">
        <v>2.6970049999999999</v>
      </c>
      <c r="G46">
        <v>8.7005999999999695E-2</v>
      </c>
      <c r="H46">
        <f t="shared" si="0"/>
        <v>87.005999999999688</v>
      </c>
    </row>
    <row r="47" spans="1:8">
      <c r="A47">
        <v>51703</v>
      </c>
      <c r="B47" t="s">
        <v>12</v>
      </c>
      <c r="C47" t="s">
        <v>17</v>
      </c>
      <c r="D47">
        <v>149874</v>
      </c>
      <c r="E47">
        <v>3.0299990000000001</v>
      </c>
      <c r="F47">
        <v>3.1170049999999998</v>
      </c>
      <c r="G47">
        <v>8.7005999999999695E-2</v>
      </c>
      <c r="H47">
        <f t="shared" si="0"/>
        <v>87.005999999999688</v>
      </c>
    </row>
    <row r="48" spans="1:8">
      <c r="A48">
        <v>51704</v>
      </c>
      <c r="B48" t="s">
        <v>12</v>
      </c>
      <c r="C48" t="s">
        <v>17</v>
      </c>
      <c r="D48">
        <v>149874</v>
      </c>
      <c r="E48">
        <v>3.1499990000000002</v>
      </c>
      <c r="F48">
        <v>3.2370049999999999</v>
      </c>
      <c r="G48">
        <v>8.7005999999999695E-2</v>
      </c>
      <c r="H48">
        <f t="shared" si="0"/>
        <v>87.005999999999688</v>
      </c>
    </row>
    <row r="49" spans="1:8">
      <c r="A49">
        <v>60771</v>
      </c>
      <c r="B49" t="s">
        <v>11</v>
      </c>
      <c r="C49" t="s">
        <v>12</v>
      </c>
      <c r="D49">
        <v>149602</v>
      </c>
      <c r="E49">
        <v>2.6099990000000002</v>
      </c>
      <c r="F49">
        <v>2.6970049999999999</v>
      </c>
      <c r="G49">
        <v>8.7005999999999695E-2</v>
      </c>
      <c r="H49">
        <f t="shared" si="0"/>
        <v>87.005999999999688</v>
      </c>
    </row>
    <row r="50" spans="1:8">
      <c r="A50">
        <v>60774</v>
      </c>
      <c r="B50" t="s">
        <v>11</v>
      </c>
      <c r="C50" t="s">
        <v>12</v>
      </c>
      <c r="D50">
        <v>149602</v>
      </c>
      <c r="E50">
        <v>3.0299990000000001</v>
      </c>
      <c r="F50">
        <v>3.1170049999999998</v>
      </c>
      <c r="G50">
        <v>8.7005999999999695E-2</v>
      </c>
      <c r="H50">
        <f t="shared" si="0"/>
        <v>87.005999999999688</v>
      </c>
    </row>
    <row r="51" spans="1:8">
      <c r="A51">
        <v>60775</v>
      </c>
      <c r="B51" t="s">
        <v>11</v>
      </c>
      <c r="C51" t="s">
        <v>12</v>
      </c>
      <c r="D51">
        <v>149602</v>
      </c>
      <c r="E51">
        <v>3.1499990000000002</v>
      </c>
      <c r="F51">
        <v>3.2370049999999999</v>
      </c>
      <c r="G51">
        <v>8.7005999999999695E-2</v>
      </c>
      <c r="H51">
        <f t="shared" si="0"/>
        <v>87.005999999999688</v>
      </c>
    </row>
    <row r="52" spans="1:8">
      <c r="A52">
        <v>44996</v>
      </c>
      <c r="B52" t="s">
        <v>15</v>
      </c>
      <c r="C52" t="s">
        <v>16</v>
      </c>
      <c r="D52">
        <v>74764</v>
      </c>
      <c r="E52">
        <v>1.9899990000000001</v>
      </c>
      <c r="F52">
        <v>2.0770050000000002</v>
      </c>
      <c r="G52">
        <v>8.7006000000000097E-2</v>
      </c>
      <c r="H52">
        <f t="shared" si="0"/>
        <v>87.0060000000001</v>
      </c>
    </row>
    <row r="53" spans="1:8">
      <c r="A53">
        <v>45000</v>
      </c>
      <c r="B53" t="s">
        <v>15</v>
      </c>
      <c r="C53" t="s">
        <v>16</v>
      </c>
      <c r="D53">
        <v>74764</v>
      </c>
      <c r="E53">
        <v>2.7099989999999998</v>
      </c>
      <c r="F53">
        <v>2.797005</v>
      </c>
      <c r="G53">
        <v>8.7006000000000097E-2</v>
      </c>
      <c r="H53">
        <f t="shared" si="0"/>
        <v>87.0060000000001</v>
      </c>
    </row>
    <row r="54" spans="1:8">
      <c r="A54">
        <v>45007</v>
      </c>
      <c r="B54" t="s">
        <v>15</v>
      </c>
      <c r="C54" t="s">
        <v>16</v>
      </c>
      <c r="D54">
        <v>74764</v>
      </c>
      <c r="E54">
        <v>3.62999899999999</v>
      </c>
      <c r="F54">
        <v>3.7170049999999999</v>
      </c>
      <c r="G54">
        <v>8.7006000000000097E-2</v>
      </c>
      <c r="H54">
        <f t="shared" si="0"/>
        <v>87.0060000000001</v>
      </c>
    </row>
    <row r="55" spans="1:8">
      <c r="A55">
        <v>45008</v>
      </c>
      <c r="B55" t="s">
        <v>15</v>
      </c>
      <c r="C55" t="s">
        <v>16</v>
      </c>
      <c r="D55">
        <v>74764</v>
      </c>
      <c r="E55">
        <v>3.7099989999999998</v>
      </c>
      <c r="F55">
        <v>3.797005</v>
      </c>
      <c r="G55">
        <v>8.7006000000000097E-2</v>
      </c>
      <c r="H55">
        <f t="shared" si="0"/>
        <v>87.0060000000001</v>
      </c>
    </row>
    <row r="56" spans="1:8">
      <c r="A56">
        <v>57410</v>
      </c>
      <c r="B56" t="s">
        <v>7</v>
      </c>
      <c r="C56" t="s">
        <v>8</v>
      </c>
      <c r="D56">
        <v>149602</v>
      </c>
      <c r="E56">
        <v>1.9899990000000001</v>
      </c>
      <c r="F56">
        <v>2.0770050000000002</v>
      </c>
      <c r="G56">
        <v>8.7006000000000097E-2</v>
      </c>
      <c r="H56">
        <f t="shared" si="0"/>
        <v>87.0060000000001</v>
      </c>
    </row>
    <row r="57" spans="1:8">
      <c r="A57">
        <v>57414</v>
      </c>
      <c r="B57" t="s">
        <v>7</v>
      </c>
      <c r="C57" t="s">
        <v>8</v>
      </c>
      <c r="D57">
        <v>149602</v>
      </c>
      <c r="E57">
        <v>2.7099989999999998</v>
      </c>
      <c r="F57">
        <v>2.797005</v>
      </c>
      <c r="G57">
        <v>8.7006000000000097E-2</v>
      </c>
      <c r="H57">
        <f t="shared" si="0"/>
        <v>87.0060000000001</v>
      </c>
    </row>
    <row r="58" spans="1:8">
      <c r="A58">
        <v>57421</v>
      </c>
      <c r="B58" t="s">
        <v>7</v>
      </c>
      <c r="C58" t="s">
        <v>8</v>
      </c>
      <c r="D58">
        <v>149602</v>
      </c>
      <c r="E58">
        <v>3.62999899999999</v>
      </c>
      <c r="F58">
        <v>3.7170049999999999</v>
      </c>
      <c r="G58">
        <v>8.7006000000000097E-2</v>
      </c>
      <c r="H58">
        <f t="shared" si="0"/>
        <v>87.0060000000001</v>
      </c>
    </row>
    <row r="59" spans="1:8">
      <c r="A59">
        <v>57422</v>
      </c>
      <c r="B59" t="s">
        <v>7</v>
      </c>
      <c r="C59" t="s">
        <v>8</v>
      </c>
      <c r="D59">
        <v>149602</v>
      </c>
      <c r="E59">
        <v>3.7099989999999998</v>
      </c>
      <c r="F59">
        <v>3.797005</v>
      </c>
      <c r="G59">
        <v>8.7006000000000097E-2</v>
      </c>
      <c r="H59">
        <f t="shared" si="0"/>
        <v>87.0060000000001</v>
      </c>
    </row>
    <row r="60" spans="1:8">
      <c r="A60">
        <v>51697</v>
      </c>
      <c r="B60" t="s">
        <v>12</v>
      </c>
      <c r="C60" t="s">
        <v>17</v>
      </c>
      <c r="D60">
        <v>149602</v>
      </c>
      <c r="E60">
        <v>1.9899990000000001</v>
      </c>
      <c r="F60">
        <v>2.0770050000000002</v>
      </c>
      <c r="G60">
        <v>8.7006000000000097E-2</v>
      </c>
      <c r="H60">
        <f t="shared" si="0"/>
        <v>87.0060000000001</v>
      </c>
    </row>
    <row r="61" spans="1:8">
      <c r="A61">
        <v>51701</v>
      </c>
      <c r="B61" t="s">
        <v>12</v>
      </c>
      <c r="C61" t="s">
        <v>17</v>
      </c>
      <c r="D61">
        <v>149602</v>
      </c>
      <c r="E61">
        <v>2.7099989999999998</v>
      </c>
      <c r="F61">
        <v>2.797005</v>
      </c>
      <c r="G61">
        <v>8.7006000000000097E-2</v>
      </c>
      <c r="H61">
        <f t="shared" si="0"/>
        <v>87.0060000000001</v>
      </c>
    </row>
    <row r="62" spans="1:8">
      <c r="A62">
        <v>51708</v>
      </c>
      <c r="B62" t="s">
        <v>12</v>
      </c>
      <c r="C62" t="s">
        <v>17</v>
      </c>
      <c r="D62">
        <v>74764</v>
      </c>
      <c r="E62">
        <v>3.62999899999999</v>
      </c>
      <c r="F62">
        <v>3.7170049999999999</v>
      </c>
      <c r="G62">
        <v>8.7006000000000097E-2</v>
      </c>
      <c r="H62">
        <f t="shared" si="0"/>
        <v>87.0060000000001</v>
      </c>
    </row>
    <row r="63" spans="1:8">
      <c r="A63">
        <v>51709</v>
      </c>
      <c r="B63" t="s">
        <v>12</v>
      </c>
      <c r="C63" t="s">
        <v>17</v>
      </c>
      <c r="D63">
        <v>74764</v>
      </c>
      <c r="E63">
        <v>3.7099989999999998</v>
      </c>
      <c r="F63">
        <v>3.797005</v>
      </c>
      <c r="G63">
        <v>8.7006000000000097E-2</v>
      </c>
      <c r="H63">
        <f t="shared" si="0"/>
        <v>87.0060000000001</v>
      </c>
    </row>
    <row r="64" spans="1:8">
      <c r="A64">
        <v>60768</v>
      </c>
      <c r="B64" t="s">
        <v>11</v>
      </c>
      <c r="C64" t="s">
        <v>12</v>
      </c>
      <c r="D64">
        <v>149602</v>
      </c>
      <c r="E64">
        <v>1.9899990000000001</v>
      </c>
      <c r="F64">
        <v>2.0770050000000002</v>
      </c>
      <c r="G64">
        <v>8.7006000000000097E-2</v>
      </c>
      <c r="H64">
        <f t="shared" si="0"/>
        <v>87.0060000000001</v>
      </c>
    </row>
    <row r="65" spans="1:8">
      <c r="A65">
        <v>60772</v>
      </c>
      <c r="B65" t="s">
        <v>11</v>
      </c>
      <c r="C65" t="s">
        <v>12</v>
      </c>
      <c r="D65">
        <v>149602</v>
      </c>
      <c r="E65">
        <v>2.7099989999999998</v>
      </c>
      <c r="F65">
        <v>2.797005</v>
      </c>
      <c r="G65">
        <v>8.7006000000000097E-2</v>
      </c>
      <c r="H65">
        <f t="shared" si="0"/>
        <v>87.0060000000001</v>
      </c>
    </row>
    <row r="66" spans="1:8">
      <c r="A66">
        <v>60779</v>
      </c>
      <c r="B66" t="s">
        <v>11</v>
      </c>
      <c r="C66" t="s">
        <v>12</v>
      </c>
      <c r="D66">
        <v>149602</v>
      </c>
      <c r="E66">
        <v>3.62999899999999</v>
      </c>
      <c r="F66">
        <v>3.7170049999999999</v>
      </c>
      <c r="G66">
        <v>8.7006000000000097E-2</v>
      </c>
      <c r="H66">
        <f t="shared" ref="H66:H129" si="1">G66*1000</f>
        <v>87.0060000000001</v>
      </c>
    </row>
    <row r="67" spans="1:8">
      <c r="A67">
        <v>60780</v>
      </c>
      <c r="B67" t="s">
        <v>11</v>
      </c>
      <c r="C67" t="s">
        <v>12</v>
      </c>
      <c r="D67">
        <v>149602</v>
      </c>
      <c r="E67">
        <v>3.7099989999999998</v>
      </c>
      <c r="F67">
        <v>3.797005</v>
      </c>
      <c r="G67">
        <v>8.7006000000000097E-2</v>
      </c>
      <c r="H67">
        <f t="shared" si="1"/>
        <v>87.0060000000001</v>
      </c>
    </row>
    <row r="68" spans="1:8">
      <c r="A68">
        <v>51678</v>
      </c>
      <c r="B68" t="s">
        <v>18</v>
      </c>
      <c r="C68" t="s">
        <v>19</v>
      </c>
      <c r="D68">
        <v>149602</v>
      </c>
      <c r="E68">
        <v>1.14151</v>
      </c>
      <c r="F68">
        <v>1.229506</v>
      </c>
      <c r="G68">
        <v>8.7995999999999894E-2</v>
      </c>
      <c r="H68">
        <f t="shared" si="1"/>
        <v>87.995999999999896</v>
      </c>
    </row>
    <row r="69" spans="1:8">
      <c r="A69">
        <v>51679</v>
      </c>
      <c r="B69" t="s">
        <v>18</v>
      </c>
      <c r="C69" t="s">
        <v>19</v>
      </c>
      <c r="D69">
        <v>149602</v>
      </c>
      <c r="E69">
        <v>1.2215100000000001</v>
      </c>
      <c r="F69">
        <v>1.3095060000000001</v>
      </c>
      <c r="G69">
        <v>8.7995999999999894E-2</v>
      </c>
      <c r="H69">
        <f t="shared" si="1"/>
        <v>87.995999999999896</v>
      </c>
    </row>
    <row r="70" spans="1:8">
      <c r="A70">
        <v>51680</v>
      </c>
      <c r="B70" t="s">
        <v>18</v>
      </c>
      <c r="C70" t="s">
        <v>19</v>
      </c>
      <c r="D70">
        <v>149602</v>
      </c>
      <c r="E70">
        <v>1.5215099999999999</v>
      </c>
      <c r="F70">
        <v>1.6095060000000001</v>
      </c>
      <c r="G70">
        <v>8.7995999999999894E-2</v>
      </c>
      <c r="H70">
        <f t="shared" si="1"/>
        <v>87.995999999999896</v>
      </c>
    </row>
    <row r="71" spans="1:8">
      <c r="A71">
        <v>51681</v>
      </c>
      <c r="B71" t="s">
        <v>18</v>
      </c>
      <c r="C71" t="s">
        <v>19</v>
      </c>
      <c r="D71">
        <v>149602</v>
      </c>
      <c r="E71">
        <v>1.5415099999999999</v>
      </c>
      <c r="F71">
        <v>1.6295059999999999</v>
      </c>
      <c r="G71">
        <v>8.7995999999999894E-2</v>
      </c>
      <c r="H71">
        <f t="shared" si="1"/>
        <v>87.995999999999896</v>
      </c>
    </row>
    <row r="72" spans="1:8">
      <c r="A72">
        <v>51685</v>
      </c>
      <c r="B72" t="s">
        <v>18</v>
      </c>
      <c r="C72" t="s">
        <v>19</v>
      </c>
      <c r="D72">
        <v>149602</v>
      </c>
      <c r="E72">
        <v>1.86151</v>
      </c>
      <c r="F72">
        <v>1.949506</v>
      </c>
      <c r="G72">
        <v>8.7995999999999894E-2</v>
      </c>
      <c r="H72">
        <f t="shared" si="1"/>
        <v>87.995999999999896</v>
      </c>
    </row>
    <row r="73" spans="1:8">
      <c r="A73">
        <v>51693</v>
      </c>
      <c r="B73" t="s">
        <v>18</v>
      </c>
      <c r="C73" t="s">
        <v>19</v>
      </c>
      <c r="D73">
        <v>299278</v>
      </c>
      <c r="E73">
        <v>2.84151</v>
      </c>
      <c r="F73">
        <v>2.9295059999999999</v>
      </c>
      <c r="G73">
        <v>8.7995999999999894E-2</v>
      </c>
      <c r="H73">
        <f t="shared" si="1"/>
        <v>87.995999999999896</v>
      </c>
    </row>
    <row r="74" spans="1:8">
      <c r="A74">
        <v>51696</v>
      </c>
      <c r="B74" t="s">
        <v>18</v>
      </c>
      <c r="C74" t="s">
        <v>19</v>
      </c>
      <c r="D74">
        <v>299822</v>
      </c>
      <c r="E74">
        <v>3.2015099999999999</v>
      </c>
      <c r="F74">
        <v>3.2895059999999998</v>
      </c>
      <c r="G74">
        <v>8.7995999999999894E-2</v>
      </c>
      <c r="H74">
        <f t="shared" si="1"/>
        <v>87.995999999999896</v>
      </c>
    </row>
    <row r="75" spans="1:8">
      <c r="A75">
        <v>51697</v>
      </c>
      <c r="B75" t="s">
        <v>18</v>
      </c>
      <c r="C75" t="s">
        <v>19</v>
      </c>
      <c r="D75">
        <v>299278</v>
      </c>
      <c r="E75">
        <v>3.4615100000000001</v>
      </c>
      <c r="F75">
        <v>3.549506</v>
      </c>
      <c r="G75">
        <v>8.7995999999999894E-2</v>
      </c>
      <c r="H75">
        <f t="shared" si="1"/>
        <v>87.995999999999896</v>
      </c>
    </row>
    <row r="76" spans="1:8">
      <c r="A76">
        <v>51682</v>
      </c>
      <c r="B76" t="s">
        <v>18</v>
      </c>
      <c r="C76" t="s">
        <v>19</v>
      </c>
      <c r="D76">
        <v>149602</v>
      </c>
      <c r="E76">
        <v>1.6815099999999901</v>
      </c>
      <c r="F76">
        <v>1.769506</v>
      </c>
      <c r="G76">
        <v>8.7996000000000102E-2</v>
      </c>
      <c r="H76">
        <f t="shared" si="1"/>
        <v>87.996000000000109</v>
      </c>
    </row>
    <row r="77" spans="1:8">
      <c r="A77">
        <v>51683</v>
      </c>
      <c r="B77" t="s">
        <v>18</v>
      </c>
      <c r="C77" t="s">
        <v>19</v>
      </c>
      <c r="D77">
        <v>149602</v>
      </c>
      <c r="E77">
        <v>1.7015099999999901</v>
      </c>
      <c r="F77">
        <v>1.789506</v>
      </c>
      <c r="G77">
        <v>8.7996000000000102E-2</v>
      </c>
      <c r="H77">
        <f t="shared" si="1"/>
        <v>87.996000000000109</v>
      </c>
    </row>
    <row r="78" spans="1:8">
      <c r="A78">
        <v>57404</v>
      </c>
      <c r="B78" t="s">
        <v>7</v>
      </c>
      <c r="C78" t="s">
        <v>8</v>
      </c>
      <c r="D78">
        <v>149602</v>
      </c>
      <c r="E78">
        <v>1.6810069999999999</v>
      </c>
      <c r="F78">
        <v>1.7690049999999999</v>
      </c>
      <c r="G78">
        <v>8.7997999999999799E-2</v>
      </c>
      <c r="H78">
        <f t="shared" si="1"/>
        <v>87.997999999999791</v>
      </c>
    </row>
    <row r="79" spans="1:8">
      <c r="A79">
        <v>57405</v>
      </c>
      <c r="B79" t="s">
        <v>7</v>
      </c>
      <c r="C79" t="s">
        <v>8</v>
      </c>
      <c r="D79">
        <v>149602</v>
      </c>
      <c r="E79">
        <v>1.7010069999999999</v>
      </c>
      <c r="F79">
        <v>1.789005</v>
      </c>
      <c r="G79">
        <v>8.7997999999999799E-2</v>
      </c>
      <c r="H79">
        <f t="shared" si="1"/>
        <v>87.997999999999791</v>
      </c>
    </row>
    <row r="80" spans="1:8">
      <c r="A80">
        <v>57411</v>
      </c>
      <c r="B80" t="s">
        <v>7</v>
      </c>
      <c r="C80" t="s">
        <v>8</v>
      </c>
      <c r="D80">
        <v>149602</v>
      </c>
      <c r="E80">
        <v>2.061007</v>
      </c>
      <c r="F80">
        <v>2.1490049999999998</v>
      </c>
      <c r="G80">
        <v>8.7997999999999799E-2</v>
      </c>
      <c r="H80">
        <f t="shared" si="1"/>
        <v>87.997999999999791</v>
      </c>
    </row>
    <row r="81" spans="1:8">
      <c r="A81">
        <v>44569</v>
      </c>
      <c r="B81" t="s">
        <v>17</v>
      </c>
      <c r="C81" t="s">
        <v>20</v>
      </c>
      <c r="D81">
        <v>149602</v>
      </c>
      <c r="E81">
        <v>1.1415090000000001</v>
      </c>
      <c r="F81">
        <v>1.2295069999999999</v>
      </c>
      <c r="G81">
        <v>8.7997999999999799E-2</v>
      </c>
      <c r="H81">
        <f t="shared" si="1"/>
        <v>87.997999999999791</v>
      </c>
    </row>
    <row r="82" spans="1:8">
      <c r="A82">
        <v>44573</v>
      </c>
      <c r="B82" t="s">
        <v>17</v>
      </c>
      <c r="C82" t="s">
        <v>20</v>
      </c>
      <c r="D82">
        <v>149602</v>
      </c>
      <c r="E82">
        <v>1.6815089999999999</v>
      </c>
      <c r="F82">
        <v>1.7695069999999999</v>
      </c>
      <c r="G82">
        <v>8.7997999999999799E-2</v>
      </c>
      <c r="H82">
        <f t="shared" si="1"/>
        <v>87.997999999999791</v>
      </c>
    </row>
    <row r="83" spans="1:8">
      <c r="A83">
        <v>44574</v>
      </c>
      <c r="B83" t="s">
        <v>17</v>
      </c>
      <c r="C83" t="s">
        <v>20</v>
      </c>
      <c r="D83">
        <v>149602</v>
      </c>
      <c r="E83">
        <v>1.7015089999999999</v>
      </c>
      <c r="F83">
        <v>1.789507</v>
      </c>
      <c r="G83">
        <v>8.7997999999999799E-2</v>
      </c>
      <c r="H83">
        <f t="shared" si="1"/>
        <v>87.997999999999791</v>
      </c>
    </row>
    <row r="84" spans="1:8">
      <c r="A84">
        <v>44587</v>
      </c>
      <c r="B84" t="s">
        <v>17</v>
      </c>
      <c r="C84" t="s">
        <v>20</v>
      </c>
      <c r="D84">
        <v>149602</v>
      </c>
      <c r="E84">
        <v>3.2015090000000002</v>
      </c>
      <c r="F84">
        <v>3.289507</v>
      </c>
      <c r="G84">
        <v>8.7997999999999799E-2</v>
      </c>
      <c r="H84">
        <f t="shared" si="1"/>
        <v>87.997999999999791</v>
      </c>
    </row>
    <row r="85" spans="1:8">
      <c r="A85">
        <v>60762</v>
      </c>
      <c r="B85" t="s">
        <v>11</v>
      </c>
      <c r="C85" t="s">
        <v>12</v>
      </c>
      <c r="D85">
        <v>149602</v>
      </c>
      <c r="E85">
        <v>1.6810069999999999</v>
      </c>
      <c r="F85">
        <v>1.7690049999999999</v>
      </c>
      <c r="G85">
        <v>8.7997999999999799E-2</v>
      </c>
      <c r="H85">
        <f t="shared" si="1"/>
        <v>87.997999999999791</v>
      </c>
    </row>
    <row r="86" spans="1:8">
      <c r="A86">
        <v>60763</v>
      </c>
      <c r="B86" t="s">
        <v>11</v>
      </c>
      <c r="C86" t="s">
        <v>12</v>
      </c>
      <c r="D86">
        <v>149602</v>
      </c>
      <c r="E86">
        <v>1.7010069999999999</v>
      </c>
      <c r="F86">
        <v>1.789005</v>
      </c>
      <c r="G86">
        <v>8.7997999999999799E-2</v>
      </c>
      <c r="H86">
        <f t="shared" si="1"/>
        <v>87.997999999999791</v>
      </c>
    </row>
    <row r="87" spans="1:8">
      <c r="A87">
        <v>60769</v>
      </c>
      <c r="B87" t="s">
        <v>11</v>
      </c>
      <c r="C87" t="s">
        <v>12</v>
      </c>
      <c r="D87">
        <v>149602</v>
      </c>
      <c r="E87">
        <v>2.061007</v>
      </c>
      <c r="F87">
        <v>2.1490049999999998</v>
      </c>
      <c r="G87">
        <v>8.7997999999999799E-2</v>
      </c>
      <c r="H87">
        <f t="shared" si="1"/>
        <v>87.997999999999791</v>
      </c>
    </row>
    <row r="88" spans="1:8">
      <c r="A88">
        <v>54944</v>
      </c>
      <c r="B88" t="s">
        <v>21</v>
      </c>
      <c r="C88" t="s">
        <v>22</v>
      </c>
      <c r="D88">
        <v>149602</v>
      </c>
      <c r="E88">
        <v>1.1415090000000001</v>
      </c>
      <c r="F88">
        <v>1.2295069999999999</v>
      </c>
      <c r="G88">
        <v>8.7997999999999799E-2</v>
      </c>
      <c r="H88">
        <f t="shared" si="1"/>
        <v>87.997999999999791</v>
      </c>
    </row>
    <row r="89" spans="1:8">
      <c r="A89">
        <v>54948</v>
      </c>
      <c r="B89" t="s">
        <v>21</v>
      </c>
      <c r="C89" t="s">
        <v>22</v>
      </c>
      <c r="D89">
        <v>149602</v>
      </c>
      <c r="E89">
        <v>1.6815089999999999</v>
      </c>
      <c r="F89">
        <v>1.7695069999999999</v>
      </c>
      <c r="G89">
        <v>8.7997999999999799E-2</v>
      </c>
      <c r="H89">
        <f t="shared" si="1"/>
        <v>87.997999999999791</v>
      </c>
    </row>
    <row r="90" spans="1:8">
      <c r="A90">
        <v>54949</v>
      </c>
      <c r="B90" t="s">
        <v>21</v>
      </c>
      <c r="C90" t="s">
        <v>22</v>
      </c>
      <c r="D90">
        <v>149602</v>
      </c>
      <c r="E90">
        <v>1.7015089999999999</v>
      </c>
      <c r="F90">
        <v>1.789507</v>
      </c>
      <c r="G90">
        <v>8.7997999999999799E-2</v>
      </c>
      <c r="H90">
        <f t="shared" si="1"/>
        <v>87.997999999999791</v>
      </c>
    </row>
    <row r="91" spans="1:8">
      <c r="A91">
        <v>54962</v>
      </c>
      <c r="B91" t="s">
        <v>21</v>
      </c>
      <c r="C91" t="s">
        <v>22</v>
      </c>
      <c r="D91">
        <v>149602</v>
      </c>
      <c r="E91">
        <v>3.2015090000000002</v>
      </c>
      <c r="F91">
        <v>3.289507</v>
      </c>
      <c r="G91">
        <v>8.7997999999999799E-2</v>
      </c>
      <c r="H91">
        <f t="shared" si="1"/>
        <v>87.997999999999791</v>
      </c>
    </row>
    <row r="92" spans="1:8">
      <c r="A92">
        <v>57401</v>
      </c>
      <c r="B92" t="s">
        <v>7</v>
      </c>
      <c r="C92" t="s">
        <v>8</v>
      </c>
      <c r="D92">
        <v>149602</v>
      </c>
      <c r="E92">
        <v>1.221007</v>
      </c>
      <c r="F92">
        <v>1.309005</v>
      </c>
      <c r="G92">
        <v>8.7998000000000007E-2</v>
      </c>
      <c r="H92">
        <f t="shared" si="1"/>
        <v>87.998000000000005</v>
      </c>
    </row>
    <row r="93" spans="1:8">
      <c r="A93">
        <v>57402</v>
      </c>
      <c r="B93" t="s">
        <v>7</v>
      </c>
      <c r="C93" t="s">
        <v>8</v>
      </c>
      <c r="D93">
        <v>149602</v>
      </c>
      <c r="E93">
        <v>1.521007</v>
      </c>
      <c r="F93">
        <v>1.609005</v>
      </c>
      <c r="G93">
        <v>8.7998000000000007E-2</v>
      </c>
      <c r="H93">
        <f t="shared" si="1"/>
        <v>87.998000000000005</v>
      </c>
    </row>
    <row r="94" spans="1:8">
      <c r="A94">
        <v>57403</v>
      </c>
      <c r="B94" t="s">
        <v>7</v>
      </c>
      <c r="C94" t="s">
        <v>8</v>
      </c>
      <c r="D94">
        <v>149602</v>
      </c>
      <c r="E94">
        <v>1.541007</v>
      </c>
      <c r="F94">
        <v>1.629005</v>
      </c>
      <c r="G94">
        <v>8.7998000000000007E-2</v>
      </c>
      <c r="H94">
        <f t="shared" si="1"/>
        <v>87.998000000000005</v>
      </c>
    </row>
    <row r="95" spans="1:8">
      <c r="A95">
        <v>44570</v>
      </c>
      <c r="B95" t="s">
        <v>17</v>
      </c>
      <c r="C95" t="s">
        <v>20</v>
      </c>
      <c r="D95">
        <v>149602</v>
      </c>
      <c r="E95">
        <v>1.221509</v>
      </c>
      <c r="F95">
        <v>1.309507</v>
      </c>
      <c r="G95">
        <v>8.7998000000000007E-2</v>
      </c>
      <c r="H95">
        <f t="shared" si="1"/>
        <v>87.998000000000005</v>
      </c>
    </row>
    <row r="96" spans="1:8">
      <c r="A96">
        <v>44571</v>
      </c>
      <c r="B96" t="s">
        <v>17</v>
      </c>
      <c r="C96" t="s">
        <v>20</v>
      </c>
      <c r="D96">
        <v>149602</v>
      </c>
      <c r="E96">
        <v>1.521509</v>
      </c>
      <c r="F96">
        <v>1.609507</v>
      </c>
      <c r="G96">
        <v>8.7998000000000007E-2</v>
      </c>
      <c r="H96">
        <f t="shared" si="1"/>
        <v>87.998000000000005</v>
      </c>
    </row>
    <row r="97" spans="1:8">
      <c r="A97">
        <v>44572</v>
      </c>
      <c r="B97" t="s">
        <v>17</v>
      </c>
      <c r="C97" t="s">
        <v>20</v>
      </c>
      <c r="D97">
        <v>149602</v>
      </c>
      <c r="E97">
        <v>1.541509</v>
      </c>
      <c r="F97">
        <v>1.629507</v>
      </c>
      <c r="G97">
        <v>8.7998000000000007E-2</v>
      </c>
      <c r="H97">
        <f t="shared" si="1"/>
        <v>87.998000000000005</v>
      </c>
    </row>
    <row r="98" spans="1:8">
      <c r="A98">
        <v>60759</v>
      </c>
      <c r="B98" t="s">
        <v>11</v>
      </c>
      <c r="C98" t="s">
        <v>12</v>
      </c>
      <c r="D98">
        <v>149602</v>
      </c>
      <c r="E98">
        <v>1.221007</v>
      </c>
      <c r="F98">
        <v>1.309005</v>
      </c>
      <c r="G98">
        <v>8.7998000000000007E-2</v>
      </c>
      <c r="H98">
        <f t="shared" si="1"/>
        <v>87.998000000000005</v>
      </c>
    </row>
    <row r="99" spans="1:8">
      <c r="A99">
        <v>60760</v>
      </c>
      <c r="B99" t="s">
        <v>11</v>
      </c>
      <c r="C99" t="s">
        <v>12</v>
      </c>
      <c r="D99">
        <v>149602</v>
      </c>
      <c r="E99">
        <v>1.521007</v>
      </c>
      <c r="F99">
        <v>1.609005</v>
      </c>
      <c r="G99">
        <v>8.7998000000000007E-2</v>
      </c>
      <c r="H99">
        <f t="shared" si="1"/>
        <v>87.998000000000005</v>
      </c>
    </row>
    <row r="100" spans="1:8">
      <c r="A100">
        <v>60761</v>
      </c>
      <c r="B100" t="s">
        <v>11</v>
      </c>
      <c r="C100" t="s">
        <v>12</v>
      </c>
      <c r="D100">
        <v>149602</v>
      </c>
      <c r="E100">
        <v>1.541007</v>
      </c>
      <c r="F100">
        <v>1.629005</v>
      </c>
      <c r="G100">
        <v>8.7998000000000007E-2</v>
      </c>
      <c r="H100">
        <f t="shared" si="1"/>
        <v>87.998000000000005</v>
      </c>
    </row>
    <row r="101" spans="1:8">
      <c r="A101">
        <v>54945</v>
      </c>
      <c r="B101" t="s">
        <v>21</v>
      </c>
      <c r="C101" t="s">
        <v>22</v>
      </c>
      <c r="D101">
        <v>149602</v>
      </c>
      <c r="E101">
        <v>1.221509</v>
      </c>
      <c r="F101">
        <v>1.309507</v>
      </c>
      <c r="G101">
        <v>8.7998000000000007E-2</v>
      </c>
      <c r="H101">
        <f t="shared" si="1"/>
        <v>87.998000000000005</v>
      </c>
    </row>
    <row r="102" spans="1:8">
      <c r="A102">
        <v>54946</v>
      </c>
      <c r="B102" t="s">
        <v>21</v>
      </c>
      <c r="C102" t="s">
        <v>22</v>
      </c>
      <c r="D102">
        <v>149602</v>
      </c>
      <c r="E102">
        <v>1.521509</v>
      </c>
      <c r="F102">
        <v>1.609507</v>
      </c>
      <c r="G102">
        <v>8.7998000000000007E-2</v>
      </c>
      <c r="H102">
        <f t="shared" si="1"/>
        <v>87.998000000000005</v>
      </c>
    </row>
    <row r="103" spans="1:8">
      <c r="A103">
        <v>54947</v>
      </c>
      <c r="B103" t="s">
        <v>21</v>
      </c>
      <c r="C103" t="s">
        <v>22</v>
      </c>
      <c r="D103">
        <v>149602</v>
      </c>
      <c r="E103">
        <v>1.541509</v>
      </c>
      <c r="F103">
        <v>1.629507</v>
      </c>
      <c r="G103">
        <v>8.7998000000000007E-2</v>
      </c>
      <c r="H103">
        <f t="shared" si="1"/>
        <v>87.998000000000005</v>
      </c>
    </row>
    <row r="104" spans="1:8">
      <c r="A104">
        <v>57407</v>
      </c>
      <c r="B104" t="s">
        <v>7</v>
      </c>
      <c r="C104" t="s">
        <v>8</v>
      </c>
      <c r="D104">
        <v>149602</v>
      </c>
      <c r="E104">
        <v>1.8610069999999901</v>
      </c>
      <c r="F104">
        <v>1.9490050000000001</v>
      </c>
      <c r="G104">
        <v>8.7998000000000201E-2</v>
      </c>
      <c r="H104">
        <f t="shared" si="1"/>
        <v>87.998000000000204</v>
      </c>
    </row>
    <row r="105" spans="1:8">
      <c r="A105">
        <v>57408</v>
      </c>
      <c r="B105" t="s">
        <v>7</v>
      </c>
      <c r="C105" t="s">
        <v>8</v>
      </c>
      <c r="D105">
        <v>149602</v>
      </c>
      <c r="E105">
        <v>1.8810069999999901</v>
      </c>
      <c r="F105">
        <v>1.9690049999999999</v>
      </c>
      <c r="G105">
        <v>8.7998000000000201E-2</v>
      </c>
      <c r="H105">
        <f t="shared" si="1"/>
        <v>87.998000000000204</v>
      </c>
    </row>
    <row r="106" spans="1:8">
      <c r="A106">
        <v>57415</v>
      </c>
      <c r="B106" t="s">
        <v>7</v>
      </c>
      <c r="C106" t="s">
        <v>8</v>
      </c>
      <c r="D106">
        <v>149602</v>
      </c>
      <c r="E106">
        <v>2.8410069999999998</v>
      </c>
      <c r="F106">
        <v>2.9290050000000001</v>
      </c>
      <c r="G106">
        <v>8.7998000000000201E-2</v>
      </c>
      <c r="H106">
        <f t="shared" si="1"/>
        <v>87.998000000000204</v>
      </c>
    </row>
    <row r="107" spans="1:8">
      <c r="A107">
        <v>57419</v>
      </c>
      <c r="B107" t="s">
        <v>7</v>
      </c>
      <c r="C107" t="s">
        <v>8</v>
      </c>
      <c r="D107">
        <v>149602</v>
      </c>
      <c r="E107">
        <v>3.4610069999999999</v>
      </c>
      <c r="F107">
        <v>3.5490050000000002</v>
      </c>
      <c r="G107">
        <v>8.7998000000000201E-2</v>
      </c>
      <c r="H107">
        <f t="shared" si="1"/>
        <v>87.998000000000204</v>
      </c>
    </row>
    <row r="108" spans="1:8">
      <c r="A108">
        <v>57423</v>
      </c>
      <c r="B108" t="s">
        <v>7</v>
      </c>
      <c r="C108" t="s">
        <v>8</v>
      </c>
      <c r="D108">
        <v>149602</v>
      </c>
      <c r="E108">
        <v>3.74100699999999</v>
      </c>
      <c r="F108">
        <v>3.829005</v>
      </c>
      <c r="G108">
        <v>8.7998000000000201E-2</v>
      </c>
      <c r="H108">
        <f t="shared" si="1"/>
        <v>87.998000000000204</v>
      </c>
    </row>
    <row r="109" spans="1:8">
      <c r="A109">
        <v>44576</v>
      </c>
      <c r="B109" t="s">
        <v>17</v>
      </c>
      <c r="C109" t="s">
        <v>20</v>
      </c>
      <c r="D109">
        <v>149602</v>
      </c>
      <c r="E109">
        <v>1.8615089999999901</v>
      </c>
      <c r="F109">
        <v>1.9495070000000001</v>
      </c>
      <c r="G109">
        <v>8.7998000000000201E-2</v>
      </c>
      <c r="H109">
        <f t="shared" si="1"/>
        <v>87.998000000000204</v>
      </c>
    </row>
    <row r="110" spans="1:8">
      <c r="A110">
        <v>44584</v>
      </c>
      <c r="B110" t="s">
        <v>17</v>
      </c>
      <c r="C110" t="s">
        <v>20</v>
      </c>
      <c r="D110">
        <v>149602</v>
      </c>
      <c r="E110">
        <v>2.8415089999999998</v>
      </c>
      <c r="F110">
        <v>2.9295070000000001</v>
      </c>
      <c r="G110">
        <v>8.7998000000000201E-2</v>
      </c>
      <c r="H110">
        <f t="shared" si="1"/>
        <v>87.998000000000204</v>
      </c>
    </row>
    <row r="111" spans="1:8">
      <c r="A111">
        <v>44588</v>
      </c>
      <c r="B111" t="s">
        <v>17</v>
      </c>
      <c r="C111" t="s">
        <v>20</v>
      </c>
      <c r="D111">
        <v>149602</v>
      </c>
      <c r="E111">
        <v>3.4615089999999999</v>
      </c>
      <c r="F111">
        <v>3.5495070000000002</v>
      </c>
      <c r="G111">
        <v>8.7998000000000201E-2</v>
      </c>
      <c r="H111">
        <f t="shared" si="1"/>
        <v>87.998000000000204</v>
      </c>
    </row>
    <row r="112" spans="1:8">
      <c r="A112">
        <v>60765</v>
      </c>
      <c r="B112" t="s">
        <v>11</v>
      </c>
      <c r="C112" t="s">
        <v>12</v>
      </c>
      <c r="D112">
        <v>149602</v>
      </c>
      <c r="E112">
        <v>1.8610069999999901</v>
      </c>
      <c r="F112">
        <v>1.9490050000000001</v>
      </c>
      <c r="G112">
        <v>8.7998000000000201E-2</v>
      </c>
      <c r="H112">
        <f t="shared" si="1"/>
        <v>87.998000000000204</v>
      </c>
    </row>
    <row r="113" spans="1:8">
      <c r="A113">
        <v>60766</v>
      </c>
      <c r="B113" t="s">
        <v>11</v>
      </c>
      <c r="C113" t="s">
        <v>12</v>
      </c>
      <c r="D113">
        <v>149602</v>
      </c>
      <c r="E113">
        <v>1.8810069999999901</v>
      </c>
      <c r="F113">
        <v>1.9690049999999999</v>
      </c>
      <c r="G113">
        <v>8.7998000000000201E-2</v>
      </c>
      <c r="H113">
        <f t="shared" si="1"/>
        <v>87.998000000000204</v>
      </c>
    </row>
    <row r="114" spans="1:8">
      <c r="A114">
        <v>60773</v>
      </c>
      <c r="B114" t="s">
        <v>11</v>
      </c>
      <c r="C114" t="s">
        <v>12</v>
      </c>
      <c r="D114">
        <v>149602</v>
      </c>
      <c r="E114">
        <v>2.8410069999999998</v>
      </c>
      <c r="F114">
        <v>2.9290050000000001</v>
      </c>
      <c r="G114">
        <v>8.7998000000000201E-2</v>
      </c>
      <c r="H114">
        <f t="shared" si="1"/>
        <v>87.998000000000204</v>
      </c>
    </row>
    <row r="115" spans="1:8">
      <c r="A115">
        <v>60777</v>
      </c>
      <c r="B115" t="s">
        <v>11</v>
      </c>
      <c r="C115" t="s">
        <v>12</v>
      </c>
      <c r="D115">
        <v>149602</v>
      </c>
      <c r="E115">
        <v>3.4610069999999999</v>
      </c>
      <c r="F115">
        <v>3.5490050000000002</v>
      </c>
      <c r="G115">
        <v>8.7998000000000201E-2</v>
      </c>
      <c r="H115">
        <f t="shared" si="1"/>
        <v>87.998000000000204</v>
      </c>
    </row>
    <row r="116" spans="1:8">
      <c r="A116">
        <v>60781</v>
      </c>
      <c r="B116" t="s">
        <v>11</v>
      </c>
      <c r="C116" t="s">
        <v>12</v>
      </c>
      <c r="D116">
        <v>149602</v>
      </c>
      <c r="E116">
        <v>3.74100699999999</v>
      </c>
      <c r="F116">
        <v>3.829005</v>
      </c>
      <c r="G116">
        <v>8.7998000000000201E-2</v>
      </c>
      <c r="H116">
        <f t="shared" si="1"/>
        <v>87.998000000000204</v>
      </c>
    </row>
    <row r="117" spans="1:8">
      <c r="A117">
        <v>54951</v>
      </c>
      <c r="B117" t="s">
        <v>21</v>
      </c>
      <c r="C117" t="s">
        <v>22</v>
      </c>
      <c r="D117">
        <v>149602</v>
      </c>
      <c r="E117">
        <v>1.8615089999999901</v>
      </c>
      <c r="F117">
        <v>1.9495070000000001</v>
      </c>
      <c r="G117">
        <v>8.7998000000000201E-2</v>
      </c>
      <c r="H117">
        <f t="shared" si="1"/>
        <v>87.998000000000204</v>
      </c>
    </row>
    <row r="118" spans="1:8">
      <c r="A118">
        <v>54959</v>
      </c>
      <c r="B118" t="s">
        <v>21</v>
      </c>
      <c r="C118" t="s">
        <v>22</v>
      </c>
      <c r="D118">
        <v>149602</v>
      </c>
      <c r="E118">
        <v>2.8415089999999998</v>
      </c>
      <c r="F118">
        <v>2.9295070000000001</v>
      </c>
      <c r="G118">
        <v>8.7998000000000201E-2</v>
      </c>
      <c r="H118">
        <f t="shared" si="1"/>
        <v>87.998000000000204</v>
      </c>
    </row>
    <row r="119" spans="1:8">
      <c r="A119">
        <v>54963</v>
      </c>
      <c r="B119" t="s">
        <v>21</v>
      </c>
      <c r="C119" t="s">
        <v>22</v>
      </c>
      <c r="D119">
        <v>149602</v>
      </c>
      <c r="E119">
        <v>3.4615089999999999</v>
      </c>
      <c r="F119">
        <v>3.5495070000000002</v>
      </c>
      <c r="G119">
        <v>8.7998000000000201E-2</v>
      </c>
      <c r="H119">
        <f t="shared" si="1"/>
        <v>87.998000000000204</v>
      </c>
    </row>
    <row r="120" spans="1:8">
      <c r="A120">
        <v>45735</v>
      </c>
      <c r="B120" t="s">
        <v>19</v>
      </c>
      <c r="C120" t="s">
        <v>23</v>
      </c>
      <c r="D120">
        <v>149602</v>
      </c>
      <c r="E120">
        <v>1.141508</v>
      </c>
      <c r="F120">
        <v>1.2295069999999999</v>
      </c>
      <c r="G120">
        <v>8.7998999999999897E-2</v>
      </c>
      <c r="H120">
        <f t="shared" si="1"/>
        <v>87.998999999999896</v>
      </c>
    </row>
    <row r="121" spans="1:8">
      <c r="A121">
        <v>45736</v>
      </c>
      <c r="B121" t="s">
        <v>19</v>
      </c>
      <c r="C121" t="s">
        <v>23</v>
      </c>
      <c r="D121">
        <v>149602</v>
      </c>
      <c r="E121">
        <v>1.221508</v>
      </c>
      <c r="F121">
        <v>1.309507</v>
      </c>
      <c r="G121">
        <v>8.7998999999999897E-2</v>
      </c>
      <c r="H121">
        <f t="shared" si="1"/>
        <v>87.998999999999896</v>
      </c>
    </row>
    <row r="122" spans="1:8">
      <c r="A122">
        <v>45739</v>
      </c>
      <c r="B122" t="s">
        <v>19</v>
      </c>
      <c r="C122" t="s">
        <v>23</v>
      </c>
      <c r="D122">
        <v>149602</v>
      </c>
      <c r="E122">
        <v>1.681508</v>
      </c>
      <c r="F122">
        <v>1.7695069999999999</v>
      </c>
      <c r="G122">
        <v>8.7998999999999897E-2</v>
      </c>
      <c r="H122">
        <f t="shared" si="1"/>
        <v>87.998999999999896</v>
      </c>
    </row>
    <row r="123" spans="1:8">
      <c r="A123">
        <v>45740</v>
      </c>
      <c r="B123" t="s">
        <v>19</v>
      </c>
      <c r="C123" t="s">
        <v>23</v>
      </c>
      <c r="D123">
        <v>149602</v>
      </c>
      <c r="E123">
        <v>1.701508</v>
      </c>
      <c r="F123">
        <v>1.789507</v>
      </c>
      <c r="G123">
        <v>8.7998999999999897E-2</v>
      </c>
      <c r="H123">
        <f t="shared" si="1"/>
        <v>87.998999999999896</v>
      </c>
    </row>
    <row r="124" spans="1:8">
      <c r="A124">
        <v>45742</v>
      </c>
      <c r="B124" t="s">
        <v>19</v>
      </c>
      <c r="C124" t="s">
        <v>23</v>
      </c>
      <c r="D124">
        <v>149602</v>
      </c>
      <c r="E124">
        <v>1.8615079999999999</v>
      </c>
      <c r="F124">
        <v>1.9495070000000001</v>
      </c>
      <c r="G124">
        <v>8.7998999999999897E-2</v>
      </c>
      <c r="H124">
        <f t="shared" si="1"/>
        <v>87.998999999999896</v>
      </c>
    </row>
    <row r="125" spans="1:8">
      <c r="A125">
        <v>45750</v>
      </c>
      <c r="B125" t="s">
        <v>19</v>
      </c>
      <c r="C125" t="s">
        <v>23</v>
      </c>
      <c r="D125">
        <v>149602</v>
      </c>
      <c r="E125">
        <v>2.8415080000000001</v>
      </c>
      <c r="F125">
        <v>2.9295070000000001</v>
      </c>
      <c r="G125">
        <v>8.7998999999999897E-2</v>
      </c>
      <c r="H125">
        <f t="shared" si="1"/>
        <v>87.998999999999896</v>
      </c>
    </row>
    <row r="126" spans="1:8">
      <c r="A126">
        <v>45753</v>
      </c>
      <c r="B126" t="s">
        <v>19</v>
      </c>
      <c r="C126" t="s">
        <v>23</v>
      </c>
      <c r="D126">
        <v>149602</v>
      </c>
      <c r="E126">
        <v>3.201508</v>
      </c>
      <c r="F126">
        <v>3.289507</v>
      </c>
      <c r="G126">
        <v>8.7998999999999897E-2</v>
      </c>
      <c r="H126">
        <f t="shared" si="1"/>
        <v>87.998999999999896</v>
      </c>
    </row>
    <row r="127" spans="1:8">
      <c r="A127">
        <v>45758</v>
      </c>
      <c r="B127" t="s">
        <v>19</v>
      </c>
      <c r="C127" t="s">
        <v>23</v>
      </c>
      <c r="D127">
        <v>149602</v>
      </c>
      <c r="E127">
        <v>3.7415080000000001</v>
      </c>
      <c r="F127">
        <v>3.829507</v>
      </c>
      <c r="G127">
        <v>8.7998999999999897E-2</v>
      </c>
      <c r="H127">
        <f t="shared" si="1"/>
        <v>87.998999999999896</v>
      </c>
    </row>
    <row r="128" spans="1:8">
      <c r="A128">
        <v>57418</v>
      </c>
      <c r="B128" t="s">
        <v>7</v>
      </c>
      <c r="C128" t="s">
        <v>8</v>
      </c>
      <c r="D128">
        <v>149602</v>
      </c>
      <c r="E128">
        <v>3.2010070000000002</v>
      </c>
      <c r="F128">
        <v>3.2890060000000001</v>
      </c>
      <c r="G128">
        <v>8.7998999999999897E-2</v>
      </c>
      <c r="H128">
        <f t="shared" si="1"/>
        <v>87.998999999999896</v>
      </c>
    </row>
    <row r="129" spans="1:8">
      <c r="A129">
        <v>60776</v>
      </c>
      <c r="B129" t="s">
        <v>11</v>
      </c>
      <c r="C129" t="s">
        <v>12</v>
      </c>
      <c r="D129">
        <v>149602</v>
      </c>
      <c r="E129">
        <v>3.2010070000000002</v>
      </c>
      <c r="F129">
        <v>3.2890060000000001</v>
      </c>
      <c r="G129">
        <v>8.7998999999999897E-2</v>
      </c>
      <c r="H129">
        <f t="shared" si="1"/>
        <v>87.998999999999896</v>
      </c>
    </row>
    <row r="130" spans="1:8">
      <c r="A130">
        <v>45737</v>
      </c>
      <c r="B130" t="s">
        <v>19</v>
      </c>
      <c r="C130" t="s">
        <v>23</v>
      </c>
      <c r="D130">
        <v>149602</v>
      </c>
      <c r="E130">
        <v>1.5215079999999901</v>
      </c>
      <c r="F130">
        <v>1.609507</v>
      </c>
      <c r="G130">
        <v>8.7999000000000105E-2</v>
      </c>
      <c r="H130">
        <f t="shared" ref="H130:H193" si="2">G130*1000</f>
        <v>87.999000000000109</v>
      </c>
    </row>
    <row r="131" spans="1:8">
      <c r="A131">
        <v>45738</v>
      </c>
      <c r="B131" t="s">
        <v>19</v>
      </c>
      <c r="C131" t="s">
        <v>23</v>
      </c>
      <c r="D131">
        <v>149602</v>
      </c>
      <c r="E131">
        <v>1.5415079999999901</v>
      </c>
      <c r="F131">
        <v>1.629507</v>
      </c>
      <c r="G131">
        <v>8.7999000000000105E-2</v>
      </c>
      <c r="H131">
        <f t="shared" si="2"/>
        <v>87.999000000000109</v>
      </c>
    </row>
    <row r="132" spans="1:8">
      <c r="A132">
        <v>45754</v>
      </c>
      <c r="B132" t="s">
        <v>19</v>
      </c>
      <c r="C132" t="s">
        <v>23</v>
      </c>
      <c r="D132">
        <v>149602</v>
      </c>
      <c r="E132">
        <v>3.4615079999999998</v>
      </c>
      <c r="F132">
        <v>3.5495070000000002</v>
      </c>
      <c r="G132">
        <v>8.7999000000000299E-2</v>
      </c>
      <c r="H132">
        <f t="shared" si="2"/>
        <v>87.999000000000294</v>
      </c>
    </row>
    <row r="133" spans="1:8">
      <c r="A133">
        <v>57400</v>
      </c>
      <c r="B133" t="s">
        <v>7</v>
      </c>
      <c r="C133" t="s">
        <v>8</v>
      </c>
      <c r="D133">
        <v>149602</v>
      </c>
      <c r="E133">
        <v>1.1410070000000001</v>
      </c>
      <c r="F133">
        <v>1.2290779999999999</v>
      </c>
      <c r="G133">
        <v>8.8070999999999705E-2</v>
      </c>
      <c r="H133">
        <f t="shared" si="2"/>
        <v>88.0709999999997</v>
      </c>
    </row>
    <row r="134" spans="1:8">
      <c r="A134">
        <v>60758</v>
      </c>
      <c r="B134" t="s">
        <v>11</v>
      </c>
      <c r="C134" t="s">
        <v>12</v>
      </c>
      <c r="D134">
        <v>149602</v>
      </c>
      <c r="E134">
        <v>1.1410070000000001</v>
      </c>
      <c r="F134">
        <v>1.229087</v>
      </c>
      <c r="G134">
        <v>8.8079999999999894E-2</v>
      </c>
      <c r="H134">
        <f t="shared" si="2"/>
        <v>88.079999999999899</v>
      </c>
    </row>
    <row r="135" spans="1:8">
      <c r="A135">
        <v>44997</v>
      </c>
      <c r="B135" t="s">
        <v>15</v>
      </c>
      <c r="C135" t="s">
        <v>16</v>
      </c>
      <c r="D135">
        <v>74764</v>
      </c>
      <c r="E135">
        <v>2.06</v>
      </c>
      <c r="F135">
        <v>2.1490049999999998</v>
      </c>
      <c r="G135">
        <v>8.9004999999999695E-2</v>
      </c>
      <c r="H135">
        <f t="shared" si="2"/>
        <v>89.004999999999697</v>
      </c>
    </row>
    <row r="136" spans="1:8">
      <c r="A136">
        <v>45004</v>
      </c>
      <c r="B136" t="s">
        <v>15</v>
      </c>
      <c r="C136" t="s">
        <v>16</v>
      </c>
      <c r="D136">
        <v>74764</v>
      </c>
      <c r="E136">
        <v>3.2</v>
      </c>
      <c r="F136">
        <v>3.289005</v>
      </c>
      <c r="G136">
        <v>8.9004999999999695E-2</v>
      </c>
      <c r="H136">
        <f t="shared" si="2"/>
        <v>89.004999999999697</v>
      </c>
    </row>
    <row r="137" spans="1:8">
      <c r="A137">
        <v>45009</v>
      </c>
      <c r="B137" t="s">
        <v>15</v>
      </c>
      <c r="C137" t="s">
        <v>16</v>
      </c>
      <c r="D137">
        <v>74764</v>
      </c>
      <c r="E137">
        <v>3.74</v>
      </c>
      <c r="F137">
        <v>3.829005</v>
      </c>
      <c r="G137">
        <v>8.9004999999999695E-2</v>
      </c>
      <c r="H137">
        <f t="shared" si="2"/>
        <v>89.004999999999697</v>
      </c>
    </row>
    <row r="138" spans="1:8">
      <c r="A138">
        <v>57411</v>
      </c>
      <c r="B138" t="s">
        <v>7</v>
      </c>
      <c r="C138" t="s">
        <v>8</v>
      </c>
      <c r="D138">
        <v>149602</v>
      </c>
      <c r="E138">
        <v>2.06</v>
      </c>
      <c r="F138">
        <v>2.1490049999999998</v>
      </c>
      <c r="G138">
        <v>8.9004999999999695E-2</v>
      </c>
      <c r="H138">
        <f t="shared" si="2"/>
        <v>89.004999999999697</v>
      </c>
    </row>
    <row r="139" spans="1:8">
      <c r="A139">
        <v>57423</v>
      </c>
      <c r="B139" t="s">
        <v>7</v>
      </c>
      <c r="C139" t="s">
        <v>8</v>
      </c>
      <c r="D139">
        <v>149602</v>
      </c>
      <c r="E139">
        <v>3.74</v>
      </c>
      <c r="F139">
        <v>3.829005</v>
      </c>
      <c r="G139">
        <v>8.9004999999999695E-2</v>
      </c>
      <c r="H139">
        <f t="shared" si="2"/>
        <v>89.004999999999697</v>
      </c>
    </row>
    <row r="140" spans="1:8">
      <c r="A140">
        <v>51698</v>
      </c>
      <c r="B140" t="s">
        <v>12</v>
      </c>
      <c r="C140" t="s">
        <v>17</v>
      </c>
      <c r="D140">
        <v>149602</v>
      </c>
      <c r="E140">
        <v>2.06</v>
      </c>
      <c r="F140">
        <v>2.1490049999999998</v>
      </c>
      <c r="G140">
        <v>8.9004999999999695E-2</v>
      </c>
      <c r="H140">
        <f t="shared" si="2"/>
        <v>89.004999999999697</v>
      </c>
    </row>
    <row r="141" spans="1:8">
      <c r="A141">
        <v>51705</v>
      </c>
      <c r="B141" t="s">
        <v>12</v>
      </c>
      <c r="C141" t="s">
        <v>17</v>
      </c>
      <c r="D141">
        <v>149416</v>
      </c>
      <c r="E141">
        <v>3.2</v>
      </c>
      <c r="F141">
        <v>3.289005</v>
      </c>
      <c r="G141">
        <v>8.9004999999999695E-2</v>
      </c>
      <c r="H141">
        <f t="shared" si="2"/>
        <v>89.004999999999697</v>
      </c>
    </row>
    <row r="142" spans="1:8">
      <c r="A142">
        <v>51710</v>
      </c>
      <c r="B142" t="s">
        <v>12</v>
      </c>
      <c r="C142" t="s">
        <v>17</v>
      </c>
      <c r="D142">
        <v>74764</v>
      </c>
      <c r="E142">
        <v>3.74</v>
      </c>
      <c r="F142">
        <v>3.829005</v>
      </c>
      <c r="G142">
        <v>8.9004999999999695E-2</v>
      </c>
      <c r="H142">
        <f t="shared" si="2"/>
        <v>89.004999999999697</v>
      </c>
    </row>
    <row r="143" spans="1:8">
      <c r="A143">
        <v>60769</v>
      </c>
      <c r="B143" t="s">
        <v>11</v>
      </c>
      <c r="C143" t="s">
        <v>12</v>
      </c>
      <c r="D143">
        <v>149602</v>
      </c>
      <c r="E143">
        <v>2.06</v>
      </c>
      <c r="F143">
        <v>2.1490049999999998</v>
      </c>
      <c r="G143">
        <v>8.9004999999999695E-2</v>
      </c>
      <c r="H143">
        <f t="shared" si="2"/>
        <v>89.004999999999697</v>
      </c>
    </row>
    <row r="144" spans="1:8">
      <c r="A144">
        <v>60781</v>
      </c>
      <c r="B144" t="s">
        <v>11</v>
      </c>
      <c r="C144" t="s">
        <v>12</v>
      </c>
      <c r="D144">
        <v>149602</v>
      </c>
      <c r="E144">
        <v>3.74</v>
      </c>
      <c r="F144">
        <v>3.829005</v>
      </c>
      <c r="G144">
        <v>8.9004999999999695E-2</v>
      </c>
      <c r="H144">
        <f t="shared" si="2"/>
        <v>89.004999999999697</v>
      </c>
    </row>
    <row r="145" spans="1:8">
      <c r="A145">
        <v>44988</v>
      </c>
      <c r="B145" t="s">
        <v>15</v>
      </c>
      <c r="C145" t="s">
        <v>16</v>
      </c>
      <c r="D145">
        <v>74764</v>
      </c>
      <c r="E145">
        <v>1.52</v>
      </c>
      <c r="F145">
        <v>1.609005</v>
      </c>
      <c r="G145">
        <v>8.9005000000000001E-2</v>
      </c>
      <c r="H145">
        <f t="shared" si="2"/>
        <v>89.004999999999995</v>
      </c>
    </row>
    <row r="146" spans="1:8">
      <c r="A146">
        <v>44989</v>
      </c>
      <c r="B146" t="s">
        <v>15</v>
      </c>
      <c r="C146" t="s">
        <v>16</v>
      </c>
      <c r="D146">
        <v>74764</v>
      </c>
      <c r="E146">
        <v>1.54</v>
      </c>
      <c r="F146">
        <v>1.629005</v>
      </c>
      <c r="G146">
        <v>8.9005000000000001E-2</v>
      </c>
      <c r="H146">
        <f t="shared" si="2"/>
        <v>89.004999999999995</v>
      </c>
    </row>
    <row r="147" spans="1:8">
      <c r="A147">
        <v>57402</v>
      </c>
      <c r="B147" t="s">
        <v>7</v>
      </c>
      <c r="C147" t="s">
        <v>8</v>
      </c>
      <c r="D147">
        <v>149602</v>
      </c>
      <c r="E147">
        <v>1.52</v>
      </c>
      <c r="F147">
        <v>1.609005</v>
      </c>
      <c r="G147">
        <v>8.9005000000000001E-2</v>
      </c>
      <c r="H147">
        <f t="shared" si="2"/>
        <v>89.004999999999995</v>
      </c>
    </row>
    <row r="148" spans="1:8">
      <c r="A148">
        <v>57403</v>
      </c>
      <c r="B148" t="s">
        <v>7</v>
      </c>
      <c r="C148" t="s">
        <v>8</v>
      </c>
      <c r="D148">
        <v>149602</v>
      </c>
      <c r="E148">
        <v>1.54</v>
      </c>
      <c r="F148">
        <v>1.629005</v>
      </c>
      <c r="G148">
        <v>8.9005000000000001E-2</v>
      </c>
      <c r="H148">
        <f t="shared" si="2"/>
        <v>89.004999999999995</v>
      </c>
    </row>
    <row r="149" spans="1:8">
      <c r="A149">
        <v>51689</v>
      </c>
      <c r="B149" t="s">
        <v>12</v>
      </c>
      <c r="C149" t="s">
        <v>17</v>
      </c>
      <c r="D149">
        <v>149602</v>
      </c>
      <c r="E149">
        <v>1.52</v>
      </c>
      <c r="F149">
        <v>1.609005</v>
      </c>
      <c r="G149">
        <v>8.9005000000000001E-2</v>
      </c>
      <c r="H149">
        <f t="shared" si="2"/>
        <v>89.004999999999995</v>
      </c>
    </row>
    <row r="150" spans="1:8">
      <c r="A150">
        <v>51690</v>
      </c>
      <c r="B150" t="s">
        <v>12</v>
      </c>
      <c r="C150" t="s">
        <v>17</v>
      </c>
      <c r="D150">
        <v>149602</v>
      </c>
      <c r="E150">
        <v>1.54</v>
      </c>
      <c r="F150">
        <v>1.629005</v>
      </c>
      <c r="G150">
        <v>8.9005000000000001E-2</v>
      </c>
      <c r="H150">
        <f t="shared" si="2"/>
        <v>89.004999999999995</v>
      </c>
    </row>
    <row r="151" spans="1:8">
      <c r="A151">
        <v>60760</v>
      </c>
      <c r="B151" t="s">
        <v>11</v>
      </c>
      <c r="C151" t="s">
        <v>12</v>
      </c>
      <c r="D151">
        <v>149602</v>
      </c>
      <c r="E151">
        <v>1.52</v>
      </c>
      <c r="F151">
        <v>1.609005</v>
      </c>
      <c r="G151">
        <v>8.9005000000000001E-2</v>
      </c>
      <c r="H151">
        <f t="shared" si="2"/>
        <v>89.004999999999995</v>
      </c>
    </row>
    <row r="152" spans="1:8">
      <c r="A152">
        <v>60761</v>
      </c>
      <c r="B152" t="s">
        <v>11</v>
      </c>
      <c r="C152" t="s">
        <v>12</v>
      </c>
      <c r="D152">
        <v>149602</v>
      </c>
      <c r="E152">
        <v>1.54</v>
      </c>
      <c r="F152">
        <v>1.629005</v>
      </c>
      <c r="G152">
        <v>8.9005000000000001E-2</v>
      </c>
      <c r="H152">
        <f t="shared" si="2"/>
        <v>89.004999999999995</v>
      </c>
    </row>
    <row r="153" spans="1:8">
      <c r="A153">
        <v>44993</v>
      </c>
      <c r="B153" t="s">
        <v>15</v>
      </c>
      <c r="C153" t="s">
        <v>16</v>
      </c>
      <c r="D153">
        <v>74764</v>
      </c>
      <c r="E153">
        <v>1.8599999999999901</v>
      </c>
      <c r="F153">
        <v>1.9490050000000001</v>
      </c>
      <c r="G153">
        <v>8.9005000000000195E-2</v>
      </c>
      <c r="H153">
        <f t="shared" si="2"/>
        <v>89.005000000000194</v>
      </c>
    </row>
    <row r="154" spans="1:8">
      <c r="A154">
        <v>57407</v>
      </c>
      <c r="B154" t="s">
        <v>7</v>
      </c>
      <c r="C154" t="s">
        <v>8</v>
      </c>
      <c r="D154">
        <v>149602</v>
      </c>
      <c r="E154">
        <v>1.8599999999999901</v>
      </c>
      <c r="F154">
        <v>1.9490050000000001</v>
      </c>
      <c r="G154">
        <v>8.9005000000000195E-2</v>
      </c>
      <c r="H154">
        <f t="shared" si="2"/>
        <v>89.005000000000194</v>
      </c>
    </row>
    <row r="155" spans="1:8">
      <c r="A155">
        <v>51694</v>
      </c>
      <c r="B155" t="s">
        <v>12</v>
      </c>
      <c r="C155" t="s">
        <v>17</v>
      </c>
      <c r="D155">
        <v>149602</v>
      </c>
      <c r="E155">
        <v>1.8599999999999901</v>
      </c>
      <c r="F155">
        <v>1.9490050000000001</v>
      </c>
      <c r="G155">
        <v>8.9005000000000195E-2</v>
      </c>
      <c r="H155">
        <f t="shared" si="2"/>
        <v>89.005000000000194</v>
      </c>
    </row>
    <row r="156" spans="1:8">
      <c r="A156">
        <v>60765</v>
      </c>
      <c r="B156" t="s">
        <v>11</v>
      </c>
      <c r="C156" t="s">
        <v>12</v>
      </c>
      <c r="D156">
        <v>149602</v>
      </c>
      <c r="E156">
        <v>1.8599999999999901</v>
      </c>
      <c r="F156">
        <v>1.9490050000000001</v>
      </c>
      <c r="G156">
        <v>8.9005000000000195E-2</v>
      </c>
      <c r="H156">
        <f t="shared" si="2"/>
        <v>89.005000000000194</v>
      </c>
    </row>
    <row r="157" spans="1:8">
      <c r="A157">
        <v>44987</v>
      </c>
      <c r="B157" t="s">
        <v>15</v>
      </c>
      <c r="C157" t="s">
        <v>16</v>
      </c>
      <c r="D157">
        <v>74764</v>
      </c>
      <c r="E157">
        <v>1.2199990000000001</v>
      </c>
      <c r="F157">
        <v>1.309005</v>
      </c>
      <c r="G157">
        <v>8.9005999999999905E-2</v>
      </c>
      <c r="H157">
        <f t="shared" si="2"/>
        <v>89.005999999999901</v>
      </c>
    </row>
    <row r="158" spans="1:8">
      <c r="A158">
        <v>44990</v>
      </c>
      <c r="B158" t="s">
        <v>15</v>
      </c>
      <c r="C158" t="s">
        <v>16</v>
      </c>
      <c r="D158">
        <v>74764</v>
      </c>
      <c r="E158">
        <v>1.679999</v>
      </c>
      <c r="F158">
        <v>1.7690049999999999</v>
      </c>
      <c r="G158">
        <v>8.9005999999999905E-2</v>
      </c>
      <c r="H158">
        <f t="shared" si="2"/>
        <v>89.005999999999901</v>
      </c>
    </row>
    <row r="159" spans="1:8">
      <c r="A159">
        <v>44991</v>
      </c>
      <c r="B159" t="s">
        <v>15</v>
      </c>
      <c r="C159" t="s">
        <v>16</v>
      </c>
      <c r="D159">
        <v>74764</v>
      </c>
      <c r="E159">
        <v>1.699999</v>
      </c>
      <c r="F159">
        <v>1.789005</v>
      </c>
      <c r="G159">
        <v>8.9005999999999905E-2</v>
      </c>
      <c r="H159">
        <f t="shared" si="2"/>
        <v>89.005999999999901</v>
      </c>
    </row>
    <row r="160" spans="1:8">
      <c r="A160">
        <v>45001</v>
      </c>
      <c r="B160" t="s">
        <v>15</v>
      </c>
      <c r="C160" t="s">
        <v>16</v>
      </c>
      <c r="D160">
        <v>74764</v>
      </c>
      <c r="E160">
        <v>2.8399990000000002</v>
      </c>
      <c r="F160">
        <v>2.9290050000000001</v>
      </c>
      <c r="G160">
        <v>8.9005999999999905E-2</v>
      </c>
      <c r="H160">
        <f t="shared" si="2"/>
        <v>89.005999999999901</v>
      </c>
    </row>
    <row r="161" spans="1:8">
      <c r="A161">
        <v>57401</v>
      </c>
      <c r="B161" t="s">
        <v>7</v>
      </c>
      <c r="C161" t="s">
        <v>8</v>
      </c>
      <c r="D161">
        <v>149602</v>
      </c>
      <c r="E161">
        <v>1.2199990000000001</v>
      </c>
      <c r="F161">
        <v>1.309005</v>
      </c>
      <c r="G161">
        <v>8.9005999999999905E-2</v>
      </c>
      <c r="H161">
        <f t="shared" si="2"/>
        <v>89.005999999999901</v>
      </c>
    </row>
    <row r="162" spans="1:8">
      <c r="A162">
        <v>57404</v>
      </c>
      <c r="B162" t="s">
        <v>7</v>
      </c>
      <c r="C162" t="s">
        <v>8</v>
      </c>
      <c r="D162">
        <v>149602</v>
      </c>
      <c r="E162">
        <v>1.679999</v>
      </c>
      <c r="F162">
        <v>1.7690049999999999</v>
      </c>
      <c r="G162">
        <v>8.9005999999999905E-2</v>
      </c>
      <c r="H162">
        <f t="shared" si="2"/>
        <v>89.005999999999901</v>
      </c>
    </row>
    <row r="163" spans="1:8">
      <c r="A163">
        <v>57405</v>
      </c>
      <c r="B163" t="s">
        <v>7</v>
      </c>
      <c r="C163" t="s">
        <v>8</v>
      </c>
      <c r="D163">
        <v>149602</v>
      </c>
      <c r="E163">
        <v>1.699999</v>
      </c>
      <c r="F163">
        <v>1.789005</v>
      </c>
      <c r="G163">
        <v>8.9005999999999905E-2</v>
      </c>
      <c r="H163">
        <f t="shared" si="2"/>
        <v>89.005999999999901</v>
      </c>
    </row>
    <row r="164" spans="1:8">
      <c r="A164">
        <v>57415</v>
      </c>
      <c r="B164" t="s">
        <v>7</v>
      </c>
      <c r="C164" t="s">
        <v>8</v>
      </c>
      <c r="D164">
        <v>149602</v>
      </c>
      <c r="E164">
        <v>2.8399990000000002</v>
      </c>
      <c r="F164">
        <v>2.9290050000000001</v>
      </c>
      <c r="G164">
        <v>8.9005999999999905E-2</v>
      </c>
      <c r="H164">
        <f t="shared" si="2"/>
        <v>89.005999999999901</v>
      </c>
    </row>
    <row r="165" spans="1:8">
      <c r="A165">
        <v>57418</v>
      </c>
      <c r="B165" t="s">
        <v>7</v>
      </c>
      <c r="C165" t="s">
        <v>8</v>
      </c>
      <c r="D165">
        <v>149602</v>
      </c>
      <c r="E165">
        <v>3.2</v>
      </c>
      <c r="F165">
        <v>3.2890060000000001</v>
      </c>
      <c r="G165">
        <v>8.9005999999999905E-2</v>
      </c>
      <c r="H165">
        <f t="shared" si="2"/>
        <v>89.005999999999901</v>
      </c>
    </row>
    <row r="166" spans="1:8">
      <c r="A166">
        <v>51687</v>
      </c>
      <c r="B166" t="s">
        <v>12</v>
      </c>
      <c r="C166" t="s">
        <v>17</v>
      </c>
      <c r="D166">
        <v>149874</v>
      </c>
      <c r="E166">
        <v>1.139999</v>
      </c>
      <c r="F166">
        <v>1.2290049999999999</v>
      </c>
      <c r="G166">
        <v>8.9005999999999905E-2</v>
      </c>
      <c r="H166">
        <f t="shared" si="2"/>
        <v>89.005999999999901</v>
      </c>
    </row>
    <row r="167" spans="1:8">
      <c r="A167">
        <v>51688</v>
      </c>
      <c r="B167" t="s">
        <v>12</v>
      </c>
      <c r="C167" t="s">
        <v>17</v>
      </c>
      <c r="D167">
        <v>149602</v>
      </c>
      <c r="E167">
        <v>1.2199990000000001</v>
      </c>
      <c r="F167">
        <v>1.309005</v>
      </c>
      <c r="G167">
        <v>8.9005999999999905E-2</v>
      </c>
      <c r="H167">
        <f t="shared" si="2"/>
        <v>89.005999999999901</v>
      </c>
    </row>
    <row r="168" spans="1:8">
      <c r="A168">
        <v>51691</v>
      </c>
      <c r="B168" t="s">
        <v>12</v>
      </c>
      <c r="C168" t="s">
        <v>17</v>
      </c>
      <c r="D168">
        <v>149602</v>
      </c>
      <c r="E168">
        <v>1.679999</v>
      </c>
      <c r="F168">
        <v>1.7690049999999999</v>
      </c>
      <c r="G168">
        <v>8.9005999999999905E-2</v>
      </c>
      <c r="H168">
        <f t="shared" si="2"/>
        <v>89.005999999999901</v>
      </c>
    </row>
    <row r="169" spans="1:8">
      <c r="A169">
        <v>51692</v>
      </c>
      <c r="B169" t="s">
        <v>12</v>
      </c>
      <c r="C169" t="s">
        <v>17</v>
      </c>
      <c r="D169">
        <v>149602</v>
      </c>
      <c r="E169">
        <v>1.699999</v>
      </c>
      <c r="F169">
        <v>1.789005</v>
      </c>
      <c r="G169">
        <v>8.9005999999999905E-2</v>
      </c>
      <c r="H169">
        <f t="shared" si="2"/>
        <v>89.005999999999901</v>
      </c>
    </row>
    <row r="170" spans="1:8">
      <c r="A170">
        <v>51702</v>
      </c>
      <c r="B170" t="s">
        <v>12</v>
      </c>
      <c r="C170" t="s">
        <v>17</v>
      </c>
      <c r="D170">
        <v>149602</v>
      </c>
      <c r="E170">
        <v>2.8399990000000002</v>
      </c>
      <c r="F170">
        <v>2.9290050000000001</v>
      </c>
      <c r="G170">
        <v>8.9005999999999905E-2</v>
      </c>
      <c r="H170">
        <f t="shared" si="2"/>
        <v>89.005999999999901</v>
      </c>
    </row>
    <row r="171" spans="1:8">
      <c r="A171">
        <v>60759</v>
      </c>
      <c r="B171" t="s">
        <v>11</v>
      </c>
      <c r="C171" t="s">
        <v>12</v>
      </c>
      <c r="D171">
        <v>149602</v>
      </c>
      <c r="E171">
        <v>1.2199990000000001</v>
      </c>
      <c r="F171">
        <v>1.309005</v>
      </c>
      <c r="G171">
        <v>8.9005999999999905E-2</v>
      </c>
      <c r="H171">
        <f t="shared" si="2"/>
        <v>89.005999999999901</v>
      </c>
    </row>
    <row r="172" spans="1:8">
      <c r="A172">
        <v>60762</v>
      </c>
      <c r="B172" t="s">
        <v>11</v>
      </c>
      <c r="C172" t="s">
        <v>12</v>
      </c>
      <c r="D172">
        <v>149602</v>
      </c>
      <c r="E172">
        <v>1.679999</v>
      </c>
      <c r="F172">
        <v>1.7690049999999999</v>
      </c>
      <c r="G172">
        <v>8.9005999999999905E-2</v>
      </c>
      <c r="H172">
        <f t="shared" si="2"/>
        <v>89.005999999999901</v>
      </c>
    </row>
    <row r="173" spans="1:8">
      <c r="A173">
        <v>60763</v>
      </c>
      <c r="B173" t="s">
        <v>11</v>
      </c>
      <c r="C173" t="s">
        <v>12</v>
      </c>
      <c r="D173">
        <v>149602</v>
      </c>
      <c r="E173">
        <v>1.699999</v>
      </c>
      <c r="F173">
        <v>1.789005</v>
      </c>
      <c r="G173">
        <v>8.9005999999999905E-2</v>
      </c>
      <c r="H173">
        <f t="shared" si="2"/>
        <v>89.005999999999901</v>
      </c>
    </row>
    <row r="174" spans="1:8">
      <c r="A174">
        <v>60773</v>
      </c>
      <c r="B174" t="s">
        <v>11</v>
      </c>
      <c r="C174" t="s">
        <v>12</v>
      </c>
      <c r="D174">
        <v>149602</v>
      </c>
      <c r="E174">
        <v>2.8399990000000002</v>
      </c>
      <c r="F174">
        <v>2.9290050000000001</v>
      </c>
      <c r="G174">
        <v>8.9005999999999905E-2</v>
      </c>
      <c r="H174">
        <f t="shared" si="2"/>
        <v>89.005999999999901</v>
      </c>
    </row>
    <row r="175" spans="1:8">
      <c r="A175">
        <v>60776</v>
      </c>
      <c r="B175" t="s">
        <v>11</v>
      </c>
      <c r="C175" t="s">
        <v>12</v>
      </c>
      <c r="D175">
        <v>149602</v>
      </c>
      <c r="E175">
        <v>3.2</v>
      </c>
      <c r="F175">
        <v>3.2890060000000001</v>
      </c>
      <c r="G175">
        <v>8.9005999999999905E-2</v>
      </c>
      <c r="H175">
        <f t="shared" si="2"/>
        <v>89.005999999999901</v>
      </c>
    </row>
    <row r="176" spans="1:8">
      <c r="A176">
        <v>44994</v>
      </c>
      <c r="B176" t="s">
        <v>15</v>
      </c>
      <c r="C176" t="s">
        <v>16</v>
      </c>
      <c r="D176">
        <v>74764</v>
      </c>
      <c r="E176">
        <v>1.879999</v>
      </c>
      <c r="F176">
        <v>1.9690049999999999</v>
      </c>
      <c r="G176">
        <v>8.9006000000000099E-2</v>
      </c>
      <c r="H176">
        <f t="shared" si="2"/>
        <v>89.0060000000001</v>
      </c>
    </row>
    <row r="177" spans="1:8">
      <c r="A177">
        <v>57408</v>
      </c>
      <c r="B177" t="s">
        <v>7</v>
      </c>
      <c r="C177" t="s">
        <v>8</v>
      </c>
      <c r="D177">
        <v>149602</v>
      </c>
      <c r="E177">
        <v>1.879999</v>
      </c>
      <c r="F177">
        <v>1.9690049999999999</v>
      </c>
      <c r="G177">
        <v>8.9006000000000099E-2</v>
      </c>
      <c r="H177">
        <f t="shared" si="2"/>
        <v>89.0060000000001</v>
      </c>
    </row>
    <row r="178" spans="1:8">
      <c r="A178">
        <v>51695</v>
      </c>
      <c r="B178" t="s">
        <v>12</v>
      </c>
      <c r="C178" t="s">
        <v>17</v>
      </c>
      <c r="D178">
        <v>149602</v>
      </c>
      <c r="E178">
        <v>1.879999</v>
      </c>
      <c r="F178">
        <v>1.9690049999999999</v>
      </c>
      <c r="G178">
        <v>8.9006000000000099E-2</v>
      </c>
      <c r="H178">
        <f t="shared" si="2"/>
        <v>89.0060000000001</v>
      </c>
    </row>
    <row r="179" spans="1:8">
      <c r="A179">
        <v>60766</v>
      </c>
      <c r="B179" t="s">
        <v>11</v>
      </c>
      <c r="C179" t="s">
        <v>12</v>
      </c>
      <c r="D179">
        <v>149602</v>
      </c>
      <c r="E179">
        <v>1.879999</v>
      </c>
      <c r="F179">
        <v>1.9690049999999999</v>
      </c>
      <c r="G179">
        <v>8.9006000000000099E-2</v>
      </c>
      <c r="H179">
        <f t="shared" si="2"/>
        <v>89.0060000000001</v>
      </c>
    </row>
    <row r="180" spans="1:8">
      <c r="A180">
        <v>45005</v>
      </c>
      <c r="B180" t="s">
        <v>15</v>
      </c>
      <c r="C180" t="s">
        <v>16</v>
      </c>
      <c r="D180">
        <v>74764</v>
      </c>
      <c r="E180">
        <v>3.4599989999999998</v>
      </c>
      <c r="F180">
        <v>3.5490050000000002</v>
      </c>
      <c r="G180">
        <v>8.9006000000000293E-2</v>
      </c>
      <c r="H180">
        <f t="shared" si="2"/>
        <v>89.006000000000299</v>
      </c>
    </row>
    <row r="181" spans="1:8">
      <c r="A181">
        <v>57419</v>
      </c>
      <c r="B181" t="s">
        <v>7</v>
      </c>
      <c r="C181" t="s">
        <v>8</v>
      </c>
      <c r="D181">
        <v>149602</v>
      </c>
      <c r="E181">
        <v>3.4599989999999998</v>
      </c>
      <c r="F181">
        <v>3.5490050000000002</v>
      </c>
      <c r="G181">
        <v>8.9006000000000293E-2</v>
      </c>
      <c r="H181">
        <f t="shared" si="2"/>
        <v>89.006000000000299</v>
      </c>
    </row>
    <row r="182" spans="1:8">
      <c r="A182">
        <v>51706</v>
      </c>
      <c r="B182" t="s">
        <v>12</v>
      </c>
      <c r="C182" t="s">
        <v>17</v>
      </c>
      <c r="D182">
        <v>149688</v>
      </c>
      <c r="E182">
        <v>3.4599989999999998</v>
      </c>
      <c r="F182">
        <v>3.5490050000000002</v>
      </c>
      <c r="G182">
        <v>8.9006000000000293E-2</v>
      </c>
      <c r="H182">
        <f t="shared" si="2"/>
        <v>89.006000000000299</v>
      </c>
    </row>
    <row r="183" spans="1:8">
      <c r="A183">
        <v>60777</v>
      </c>
      <c r="B183" t="s">
        <v>11</v>
      </c>
      <c r="C183" t="s">
        <v>12</v>
      </c>
      <c r="D183">
        <v>149602</v>
      </c>
      <c r="E183">
        <v>3.4599989999999998</v>
      </c>
      <c r="F183">
        <v>3.5490050000000002</v>
      </c>
      <c r="G183">
        <v>8.9006000000000293E-2</v>
      </c>
      <c r="H183">
        <f t="shared" si="2"/>
        <v>89.006000000000299</v>
      </c>
    </row>
    <row r="184" spans="1:8">
      <c r="A184">
        <v>44986</v>
      </c>
      <c r="B184" t="s">
        <v>15</v>
      </c>
      <c r="C184" t="s">
        <v>16</v>
      </c>
      <c r="D184">
        <v>74764</v>
      </c>
      <c r="E184">
        <v>1.139999</v>
      </c>
      <c r="F184">
        <v>1.2290540000000001</v>
      </c>
      <c r="G184">
        <v>8.9055000000000106E-2</v>
      </c>
      <c r="H184">
        <f t="shared" si="2"/>
        <v>89.055000000000106</v>
      </c>
    </row>
    <row r="185" spans="1:8">
      <c r="A185">
        <v>57400</v>
      </c>
      <c r="B185" t="s">
        <v>7</v>
      </c>
      <c r="C185" t="s">
        <v>8</v>
      </c>
      <c r="D185">
        <v>149602</v>
      </c>
      <c r="E185">
        <v>1.139999</v>
      </c>
      <c r="F185">
        <v>1.2290779999999999</v>
      </c>
      <c r="G185">
        <v>8.9078999999999894E-2</v>
      </c>
      <c r="H185">
        <f t="shared" si="2"/>
        <v>89.078999999999894</v>
      </c>
    </row>
    <row r="186" spans="1:8">
      <c r="A186">
        <v>60758</v>
      </c>
      <c r="B186" t="s">
        <v>11</v>
      </c>
      <c r="C186" t="s">
        <v>12</v>
      </c>
      <c r="D186">
        <v>149602</v>
      </c>
      <c r="E186">
        <v>1.139999</v>
      </c>
      <c r="F186">
        <v>1.229087</v>
      </c>
      <c r="G186">
        <v>8.9088000000000001E-2</v>
      </c>
      <c r="H186">
        <f t="shared" si="2"/>
        <v>89.087999999999994</v>
      </c>
    </row>
    <row r="187" spans="1:8">
      <c r="A187">
        <v>32870</v>
      </c>
      <c r="B187" t="s">
        <v>20</v>
      </c>
      <c r="C187" t="s">
        <v>24</v>
      </c>
      <c r="D187">
        <v>74764</v>
      </c>
      <c r="E187">
        <v>3.2</v>
      </c>
      <c r="F187">
        <v>3.2895059999999998</v>
      </c>
      <c r="G187">
        <v>8.95059999999996E-2</v>
      </c>
      <c r="H187">
        <f t="shared" si="2"/>
        <v>89.505999999999602</v>
      </c>
    </row>
    <row r="188" spans="1:8">
      <c r="A188">
        <v>32875</v>
      </c>
      <c r="B188" t="s">
        <v>20</v>
      </c>
      <c r="C188" t="s">
        <v>24</v>
      </c>
      <c r="D188">
        <v>74764</v>
      </c>
      <c r="E188">
        <v>3.74</v>
      </c>
      <c r="F188">
        <v>3.8295059999999999</v>
      </c>
      <c r="G188">
        <v>8.95059999999996E-2</v>
      </c>
      <c r="H188">
        <f t="shared" si="2"/>
        <v>89.505999999999602</v>
      </c>
    </row>
    <row r="189" spans="1:8">
      <c r="A189">
        <v>58583</v>
      </c>
      <c r="B189" t="s">
        <v>23</v>
      </c>
      <c r="C189" t="s">
        <v>25</v>
      </c>
      <c r="D189">
        <v>74764</v>
      </c>
      <c r="E189">
        <v>3.2</v>
      </c>
      <c r="F189">
        <v>3.2895059999999998</v>
      </c>
      <c r="G189">
        <v>8.95059999999996E-2</v>
      </c>
      <c r="H189">
        <f t="shared" si="2"/>
        <v>89.505999999999602</v>
      </c>
    </row>
    <row r="190" spans="1:8">
      <c r="A190">
        <v>58588</v>
      </c>
      <c r="B190" t="s">
        <v>23</v>
      </c>
      <c r="C190" t="s">
        <v>25</v>
      </c>
      <c r="D190">
        <v>74764</v>
      </c>
      <c r="E190">
        <v>3.74</v>
      </c>
      <c r="F190">
        <v>3.8295059999999999</v>
      </c>
      <c r="G190">
        <v>8.95059999999996E-2</v>
      </c>
      <c r="H190">
        <f t="shared" si="2"/>
        <v>89.505999999999602</v>
      </c>
    </row>
    <row r="191" spans="1:8">
      <c r="A191">
        <v>39254</v>
      </c>
      <c r="B191" t="s">
        <v>22</v>
      </c>
      <c r="C191" t="s">
        <v>21</v>
      </c>
      <c r="D191">
        <v>74764</v>
      </c>
      <c r="E191">
        <v>3.2</v>
      </c>
      <c r="F191">
        <v>3.2895059999999998</v>
      </c>
      <c r="G191">
        <v>8.95059999999996E-2</v>
      </c>
      <c r="H191">
        <f t="shared" si="2"/>
        <v>89.505999999999602</v>
      </c>
    </row>
    <row r="192" spans="1:8">
      <c r="A192">
        <v>51696</v>
      </c>
      <c r="B192" t="s">
        <v>18</v>
      </c>
      <c r="C192" t="s">
        <v>19</v>
      </c>
      <c r="D192">
        <v>299822</v>
      </c>
      <c r="E192">
        <v>3.2</v>
      </c>
      <c r="F192">
        <v>3.2895059999999998</v>
      </c>
      <c r="G192">
        <v>8.95059999999996E-2</v>
      </c>
      <c r="H192">
        <f t="shared" si="2"/>
        <v>89.505999999999602</v>
      </c>
    </row>
    <row r="193" spans="1:8">
      <c r="A193">
        <v>32854</v>
      </c>
      <c r="B193" t="s">
        <v>20</v>
      </c>
      <c r="C193" t="s">
        <v>24</v>
      </c>
      <c r="D193">
        <v>74764</v>
      </c>
      <c r="E193">
        <v>1.52</v>
      </c>
      <c r="F193">
        <v>1.6095060000000001</v>
      </c>
      <c r="G193">
        <v>8.9506000000000002E-2</v>
      </c>
      <c r="H193">
        <f t="shared" si="2"/>
        <v>89.506</v>
      </c>
    </row>
    <row r="194" spans="1:8">
      <c r="A194">
        <v>32855</v>
      </c>
      <c r="B194" t="s">
        <v>20</v>
      </c>
      <c r="C194" t="s">
        <v>24</v>
      </c>
      <c r="D194">
        <v>74764</v>
      </c>
      <c r="E194">
        <v>1.54</v>
      </c>
      <c r="F194">
        <v>1.6295059999999999</v>
      </c>
      <c r="G194">
        <v>8.9506000000000002E-2</v>
      </c>
      <c r="H194">
        <f t="shared" ref="H194:H257" si="3">G194*1000</f>
        <v>89.506</v>
      </c>
    </row>
    <row r="195" spans="1:8">
      <c r="A195">
        <v>32859</v>
      </c>
      <c r="B195" t="s">
        <v>20</v>
      </c>
      <c r="C195" t="s">
        <v>24</v>
      </c>
      <c r="D195">
        <v>74764</v>
      </c>
      <c r="E195">
        <v>1.8599999999999901</v>
      </c>
      <c r="F195">
        <v>1.949506</v>
      </c>
      <c r="G195">
        <v>8.9506000000000002E-2</v>
      </c>
      <c r="H195">
        <f t="shared" si="3"/>
        <v>89.506</v>
      </c>
    </row>
    <row r="196" spans="1:8">
      <c r="A196">
        <v>39238</v>
      </c>
      <c r="B196" t="s">
        <v>22</v>
      </c>
      <c r="C196" t="s">
        <v>21</v>
      </c>
      <c r="D196">
        <v>74764</v>
      </c>
      <c r="E196">
        <v>1.52</v>
      </c>
      <c r="F196">
        <v>1.6095060000000001</v>
      </c>
      <c r="G196">
        <v>8.9506000000000002E-2</v>
      </c>
      <c r="H196">
        <f t="shared" si="3"/>
        <v>89.506</v>
      </c>
    </row>
    <row r="197" spans="1:8">
      <c r="A197">
        <v>39239</v>
      </c>
      <c r="B197" t="s">
        <v>22</v>
      </c>
      <c r="C197" t="s">
        <v>21</v>
      </c>
      <c r="D197">
        <v>74764</v>
      </c>
      <c r="E197">
        <v>1.54</v>
      </c>
      <c r="F197">
        <v>1.6295059999999999</v>
      </c>
      <c r="G197">
        <v>8.9506000000000002E-2</v>
      </c>
      <c r="H197">
        <f t="shared" si="3"/>
        <v>89.506</v>
      </c>
    </row>
    <row r="198" spans="1:8">
      <c r="A198">
        <v>39243</v>
      </c>
      <c r="B198" t="s">
        <v>22</v>
      </c>
      <c r="C198" t="s">
        <v>21</v>
      </c>
      <c r="D198">
        <v>74764</v>
      </c>
      <c r="E198">
        <v>1.8599999999999901</v>
      </c>
      <c r="F198">
        <v>1.949506</v>
      </c>
      <c r="G198">
        <v>8.9506000000000002E-2</v>
      </c>
      <c r="H198">
        <f t="shared" si="3"/>
        <v>89.506</v>
      </c>
    </row>
    <row r="199" spans="1:8">
      <c r="A199">
        <v>60031</v>
      </c>
      <c r="B199" t="s">
        <v>24</v>
      </c>
      <c r="C199" t="s">
        <v>26</v>
      </c>
      <c r="D199">
        <v>74764</v>
      </c>
      <c r="E199">
        <v>1.52</v>
      </c>
      <c r="F199">
        <v>1.6095060000000001</v>
      </c>
      <c r="G199">
        <v>8.9506000000000002E-2</v>
      </c>
      <c r="H199">
        <f t="shared" si="3"/>
        <v>89.506</v>
      </c>
    </row>
    <row r="200" spans="1:8">
      <c r="A200">
        <v>60032</v>
      </c>
      <c r="B200" t="s">
        <v>24</v>
      </c>
      <c r="C200" t="s">
        <v>26</v>
      </c>
      <c r="D200">
        <v>74764</v>
      </c>
      <c r="E200">
        <v>1.54</v>
      </c>
      <c r="F200">
        <v>1.6295059999999999</v>
      </c>
      <c r="G200">
        <v>8.9506000000000002E-2</v>
      </c>
      <c r="H200">
        <f t="shared" si="3"/>
        <v>89.506</v>
      </c>
    </row>
    <row r="201" spans="1:8">
      <c r="A201">
        <v>60036</v>
      </c>
      <c r="B201" t="s">
        <v>24</v>
      </c>
      <c r="C201" t="s">
        <v>26</v>
      </c>
      <c r="D201">
        <v>74764</v>
      </c>
      <c r="E201">
        <v>1.8599999999999901</v>
      </c>
      <c r="F201">
        <v>1.949506</v>
      </c>
      <c r="G201">
        <v>8.9506000000000002E-2</v>
      </c>
      <c r="H201">
        <f t="shared" si="3"/>
        <v>89.506</v>
      </c>
    </row>
    <row r="202" spans="1:8">
      <c r="A202">
        <v>51680</v>
      </c>
      <c r="B202" t="s">
        <v>18</v>
      </c>
      <c r="C202" t="s">
        <v>19</v>
      </c>
      <c r="D202">
        <v>149602</v>
      </c>
      <c r="E202">
        <v>1.52</v>
      </c>
      <c r="F202">
        <v>1.6095060000000001</v>
      </c>
      <c r="G202">
        <v>8.9506000000000002E-2</v>
      </c>
      <c r="H202">
        <f t="shared" si="3"/>
        <v>89.506</v>
      </c>
    </row>
    <row r="203" spans="1:8">
      <c r="A203">
        <v>51681</v>
      </c>
      <c r="B203" t="s">
        <v>18</v>
      </c>
      <c r="C203" t="s">
        <v>19</v>
      </c>
      <c r="D203">
        <v>149602</v>
      </c>
      <c r="E203">
        <v>1.54</v>
      </c>
      <c r="F203">
        <v>1.6295059999999999</v>
      </c>
      <c r="G203">
        <v>8.9506000000000002E-2</v>
      </c>
      <c r="H203">
        <f t="shared" si="3"/>
        <v>89.506</v>
      </c>
    </row>
    <row r="204" spans="1:8">
      <c r="A204">
        <v>51685</v>
      </c>
      <c r="B204" t="s">
        <v>18</v>
      </c>
      <c r="C204" t="s">
        <v>19</v>
      </c>
      <c r="D204">
        <v>149602</v>
      </c>
      <c r="E204">
        <v>1.8599999999999901</v>
      </c>
      <c r="F204">
        <v>1.949506</v>
      </c>
      <c r="G204">
        <v>8.9506000000000002E-2</v>
      </c>
      <c r="H204">
        <f t="shared" si="3"/>
        <v>89.506</v>
      </c>
    </row>
    <row r="205" spans="1:8">
      <c r="A205">
        <v>32867</v>
      </c>
      <c r="B205" t="s">
        <v>20</v>
      </c>
      <c r="C205" t="s">
        <v>24</v>
      </c>
      <c r="D205">
        <v>74764</v>
      </c>
      <c r="E205">
        <v>2.8399990000000002</v>
      </c>
      <c r="F205">
        <v>2.9295059999999999</v>
      </c>
      <c r="G205">
        <v>8.9506999999999698E-2</v>
      </c>
      <c r="H205">
        <f t="shared" si="3"/>
        <v>89.506999999999692</v>
      </c>
    </row>
    <row r="206" spans="1:8">
      <c r="A206">
        <v>39251</v>
      </c>
      <c r="B206" t="s">
        <v>22</v>
      </c>
      <c r="C206" t="s">
        <v>21</v>
      </c>
      <c r="D206">
        <v>74764</v>
      </c>
      <c r="E206">
        <v>2.8399990000000002</v>
      </c>
      <c r="F206">
        <v>2.9295059999999999</v>
      </c>
      <c r="G206">
        <v>8.9506999999999698E-2</v>
      </c>
      <c r="H206">
        <f t="shared" si="3"/>
        <v>89.506999999999692</v>
      </c>
    </row>
    <row r="207" spans="1:8">
      <c r="A207">
        <v>45753</v>
      </c>
      <c r="B207" t="s">
        <v>19</v>
      </c>
      <c r="C207" t="s">
        <v>23</v>
      </c>
      <c r="D207">
        <v>149602</v>
      </c>
      <c r="E207">
        <v>3.2</v>
      </c>
      <c r="F207">
        <v>3.289507</v>
      </c>
      <c r="G207">
        <v>8.9506999999999698E-2</v>
      </c>
      <c r="H207">
        <f t="shared" si="3"/>
        <v>89.506999999999692</v>
      </c>
    </row>
    <row r="208" spans="1:8">
      <c r="A208">
        <v>45758</v>
      </c>
      <c r="B208" t="s">
        <v>19</v>
      </c>
      <c r="C208" t="s">
        <v>23</v>
      </c>
      <c r="D208">
        <v>149602</v>
      </c>
      <c r="E208">
        <v>3.74</v>
      </c>
      <c r="F208">
        <v>3.829507</v>
      </c>
      <c r="G208">
        <v>8.9506999999999698E-2</v>
      </c>
      <c r="H208">
        <f t="shared" si="3"/>
        <v>89.506999999999692</v>
      </c>
    </row>
    <row r="209" spans="1:8">
      <c r="A209">
        <v>55883</v>
      </c>
      <c r="B209" t="s">
        <v>16</v>
      </c>
      <c r="C209" t="s">
        <v>18</v>
      </c>
      <c r="D209">
        <v>74764</v>
      </c>
      <c r="E209">
        <v>3.2</v>
      </c>
      <c r="F209">
        <v>3.289507</v>
      </c>
      <c r="G209">
        <v>8.9506999999999698E-2</v>
      </c>
      <c r="H209">
        <f t="shared" si="3"/>
        <v>89.506999999999692</v>
      </c>
    </row>
    <row r="210" spans="1:8">
      <c r="A210">
        <v>60044</v>
      </c>
      <c r="B210" t="s">
        <v>24</v>
      </c>
      <c r="C210" t="s">
        <v>26</v>
      </c>
      <c r="D210">
        <v>74764</v>
      </c>
      <c r="E210">
        <v>2.8399990000000002</v>
      </c>
      <c r="F210">
        <v>2.9295059999999999</v>
      </c>
      <c r="G210">
        <v>8.9506999999999698E-2</v>
      </c>
      <c r="H210">
        <f t="shared" si="3"/>
        <v>89.506999999999692</v>
      </c>
    </row>
    <row r="211" spans="1:8">
      <c r="A211">
        <v>60047</v>
      </c>
      <c r="B211" t="s">
        <v>24</v>
      </c>
      <c r="C211" t="s">
        <v>26</v>
      </c>
      <c r="D211">
        <v>74764</v>
      </c>
      <c r="E211">
        <v>3.2</v>
      </c>
      <c r="F211">
        <v>3.289507</v>
      </c>
      <c r="G211">
        <v>8.9506999999999698E-2</v>
      </c>
      <c r="H211">
        <f t="shared" si="3"/>
        <v>89.506999999999692</v>
      </c>
    </row>
    <row r="212" spans="1:8">
      <c r="A212">
        <v>44587</v>
      </c>
      <c r="B212" t="s">
        <v>17</v>
      </c>
      <c r="C212" t="s">
        <v>20</v>
      </c>
      <c r="D212">
        <v>149602</v>
      </c>
      <c r="E212">
        <v>3.2</v>
      </c>
      <c r="F212">
        <v>3.289507</v>
      </c>
      <c r="G212">
        <v>8.9506999999999698E-2</v>
      </c>
      <c r="H212">
        <f t="shared" si="3"/>
        <v>89.506999999999692</v>
      </c>
    </row>
    <row r="213" spans="1:8">
      <c r="A213">
        <v>51693</v>
      </c>
      <c r="B213" t="s">
        <v>18</v>
      </c>
      <c r="C213" t="s">
        <v>19</v>
      </c>
      <c r="D213">
        <v>299278</v>
      </c>
      <c r="E213">
        <v>2.8399990000000002</v>
      </c>
      <c r="F213">
        <v>2.9295059999999999</v>
      </c>
      <c r="G213">
        <v>8.9506999999999698E-2</v>
      </c>
      <c r="H213">
        <f t="shared" si="3"/>
        <v>89.506999999999692</v>
      </c>
    </row>
    <row r="214" spans="1:8">
      <c r="A214">
        <v>54962</v>
      </c>
      <c r="B214" t="s">
        <v>21</v>
      </c>
      <c r="C214" t="s">
        <v>22</v>
      </c>
      <c r="D214">
        <v>149602</v>
      </c>
      <c r="E214">
        <v>3.2</v>
      </c>
      <c r="F214">
        <v>3.289507</v>
      </c>
      <c r="G214">
        <v>8.9506999999999698E-2</v>
      </c>
      <c r="H214">
        <f t="shared" si="3"/>
        <v>89.506999999999692</v>
      </c>
    </row>
    <row r="215" spans="1:8">
      <c r="A215">
        <v>32852</v>
      </c>
      <c r="B215" t="s">
        <v>20</v>
      </c>
      <c r="C215" t="s">
        <v>24</v>
      </c>
      <c r="D215">
        <v>74764</v>
      </c>
      <c r="E215">
        <v>1.139999</v>
      </c>
      <c r="F215">
        <v>1.229506</v>
      </c>
      <c r="G215">
        <v>8.9507000000000003E-2</v>
      </c>
      <c r="H215">
        <f t="shared" si="3"/>
        <v>89.507000000000005</v>
      </c>
    </row>
    <row r="216" spans="1:8">
      <c r="A216">
        <v>32853</v>
      </c>
      <c r="B216" t="s">
        <v>20</v>
      </c>
      <c r="C216" t="s">
        <v>24</v>
      </c>
      <c r="D216">
        <v>74764</v>
      </c>
      <c r="E216">
        <v>1.2199990000000001</v>
      </c>
      <c r="F216">
        <v>1.3095060000000001</v>
      </c>
      <c r="G216">
        <v>8.9507000000000003E-2</v>
      </c>
      <c r="H216">
        <f t="shared" si="3"/>
        <v>89.507000000000005</v>
      </c>
    </row>
    <row r="217" spans="1:8">
      <c r="A217">
        <v>32856</v>
      </c>
      <c r="B217" t="s">
        <v>20</v>
      </c>
      <c r="C217" t="s">
        <v>24</v>
      </c>
      <c r="D217">
        <v>74764</v>
      </c>
      <c r="E217">
        <v>1.679999</v>
      </c>
      <c r="F217">
        <v>1.769506</v>
      </c>
      <c r="G217">
        <v>8.9507000000000003E-2</v>
      </c>
      <c r="H217">
        <f t="shared" si="3"/>
        <v>89.507000000000005</v>
      </c>
    </row>
    <row r="218" spans="1:8">
      <c r="A218">
        <v>32857</v>
      </c>
      <c r="B218" t="s">
        <v>20</v>
      </c>
      <c r="C218" t="s">
        <v>24</v>
      </c>
      <c r="D218">
        <v>74764</v>
      </c>
      <c r="E218">
        <v>1.699999</v>
      </c>
      <c r="F218">
        <v>1.789506</v>
      </c>
      <c r="G218">
        <v>8.9507000000000003E-2</v>
      </c>
      <c r="H218">
        <f t="shared" si="3"/>
        <v>89.507000000000005</v>
      </c>
    </row>
    <row r="219" spans="1:8">
      <c r="A219">
        <v>58567</v>
      </c>
      <c r="B219" t="s">
        <v>23</v>
      </c>
      <c r="C219" t="s">
        <v>25</v>
      </c>
      <c r="D219">
        <v>74764</v>
      </c>
      <c r="E219">
        <v>1.52</v>
      </c>
      <c r="F219">
        <v>1.609507</v>
      </c>
      <c r="G219">
        <v>8.9507000000000003E-2</v>
      </c>
      <c r="H219">
        <f t="shared" si="3"/>
        <v>89.507000000000005</v>
      </c>
    </row>
    <row r="220" spans="1:8">
      <c r="A220">
        <v>58568</v>
      </c>
      <c r="B220" t="s">
        <v>23</v>
      </c>
      <c r="C220" t="s">
        <v>25</v>
      </c>
      <c r="D220">
        <v>74764</v>
      </c>
      <c r="E220">
        <v>1.54</v>
      </c>
      <c r="F220">
        <v>1.629507</v>
      </c>
      <c r="G220">
        <v>8.9507000000000003E-2</v>
      </c>
      <c r="H220">
        <f t="shared" si="3"/>
        <v>89.507000000000005</v>
      </c>
    </row>
    <row r="221" spans="1:8">
      <c r="A221">
        <v>39236</v>
      </c>
      <c r="B221" t="s">
        <v>22</v>
      </c>
      <c r="C221" t="s">
        <v>21</v>
      </c>
      <c r="D221">
        <v>74764</v>
      </c>
      <c r="E221">
        <v>1.139999</v>
      </c>
      <c r="F221">
        <v>1.229506</v>
      </c>
      <c r="G221">
        <v>8.9507000000000003E-2</v>
      </c>
      <c r="H221">
        <f t="shared" si="3"/>
        <v>89.507000000000005</v>
      </c>
    </row>
    <row r="222" spans="1:8">
      <c r="A222">
        <v>39237</v>
      </c>
      <c r="B222" t="s">
        <v>22</v>
      </c>
      <c r="C222" t="s">
        <v>21</v>
      </c>
      <c r="D222">
        <v>74764</v>
      </c>
      <c r="E222">
        <v>1.2199990000000001</v>
      </c>
      <c r="F222">
        <v>1.3095060000000001</v>
      </c>
      <c r="G222">
        <v>8.9507000000000003E-2</v>
      </c>
      <c r="H222">
        <f t="shared" si="3"/>
        <v>89.507000000000005</v>
      </c>
    </row>
    <row r="223" spans="1:8">
      <c r="A223">
        <v>39240</v>
      </c>
      <c r="B223" t="s">
        <v>22</v>
      </c>
      <c r="C223" t="s">
        <v>21</v>
      </c>
      <c r="D223">
        <v>74764</v>
      </c>
      <c r="E223">
        <v>1.679999</v>
      </c>
      <c r="F223">
        <v>1.769506</v>
      </c>
      <c r="G223">
        <v>8.9507000000000003E-2</v>
      </c>
      <c r="H223">
        <f t="shared" si="3"/>
        <v>89.507000000000005</v>
      </c>
    </row>
    <row r="224" spans="1:8">
      <c r="A224">
        <v>39241</v>
      </c>
      <c r="B224" t="s">
        <v>22</v>
      </c>
      <c r="C224" t="s">
        <v>21</v>
      </c>
      <c r="D224">
        <v>74764</v>
      </c>
      <c r="E224">
        <v>1.699999</v>
      </c>
      <c r="F224">
        <v>1.789506</v>
      </c>
      <c r="G224">
        <v>8.9507000000000003E-2</v>
      </c>
      <c r="H224">
        <f t="shared" si="3"/>
        <v>89.507000000000005</v>
      </c>
    </row>
    <row r="225" spans="1:8">
      <c r="A225">
        <v>45737</v>
      </c>
      <c r="B225" t="s">
        <v>19</v>
      </c>
      <c r="C225" t="s">
        <v>23</v>
      </c>
      <c r="D225">
        <v>149602</v>
      </c>
      <c r="E225">
        <v>1.52</v>
      </c>
      <c r="F225">
        <v>1.609507</v>
      </c>
      <c r="G225">
        <v>8.9507000000000003E-2</v>
      </c>
      <c r="H225">
        <f t="shared" si="3"/>
        <v>89.507000000000005</v>
      </c>
    </row>
    <row r="226" spans="1:8">
      <c r="A226">
        <v>45738</v>
      </c>
      <c r="B226" t="s">
        <v>19</v>
      </c>
      <c r="C226" t="s">
        <v>23</v>
      </c>
      <c r="D226">
        <v>149602</v>
      </c>
      <c r="E226">
        <v>1.54</v>
      </c>
      <c r="F226">
        <v>1.629507</v>
      </c>
      <c r="G226">
        <v>8.9507000000000003E-2</v>
      </c>
      <c r="H226">
        <f t="shared" si="3"/>
        <v>89.507000000000005</v>
      </c>
    </row>
    <row r="227" spans="1:8">
      <c r="A227">
        <v>55867</v>
      </c>
      <c r="B227" t="s">
        <v>16</v>
      </c>
      <c r="C227" t="s">
        <v>18</v>
      </c>
      <c r="D227">
        <v>74764</v>
      </c>
      <c r="E227">
        <v>1.52</v>
      </c>
      <c r="F227">
        <v>1.609507</v>
      </c>
      <c r="G227">
        <v>8.9507000000000003E-2</v>
      </c>
      <c r="H227">
        <f t="shared" si="3"/>
        <v>89.507000000000005</v>
      </c>
    </row>
    <row r="228" spans="1:8">
      <c r="A228">
        <v>55868</v>
      </c>
      <c r="B228" t="s">
        <v>16</v>
      </c>
      <c r="C228" t="s">
        <v>18</v>
      </c>
      <c r="D228">
        <v>74764</v>
      </c>
      <c r="E228">
        <v>1.54</v>
      </c>
      <c r="F228">
        <v>1.629507</v>
      </c>
      <c r="G228">
        <v>8.9507000000000003E-2</v>
      </c>
      <c r="H228">
        <f t="shared" si="3"/>
        <v>89.507000000000005</v>
      </c>
    </row>
    <row r="229" spans="1:8">
      <c r="A229">
        <v>60030</v>
      </c>
      <c r="B229" t="s">
        <v>24</v>
      </c>
      <c r="C229" t="s">
        <v>26</v>
      </c>
      <c r="D229">
        <v>74764</v>
      </c>
      <c r="E229">
        <v>1.2199990000000001</v>
      </c>
      <c r="F229">
        <v>1.3095060000000001</v>
      </c>
      <c r="G229">
        <v>8.9507000000000003E-2</v>
      </c>
      <c r="H229">
        <f t="shared" si="3"/>
        <v>89.507000000000005</v>
      </c>
    </row>
    <row r="230" spans="1:8">
      <c r="A230">
        <v>60033</v>
      </c>
      <c r="B230" t="s">
        <v>24</v>
      </c>
      <c r="C230" t="s">
        <v>26</v>
      </c>
      <c r="D230">
        <v>74764</v>
      </c>
      <c r="E230">
        <v>1.679999</v>
      </c>
      <c r="F230">
        <v>1.769506</v>
      </c>
      <c r="G230">
        <v>8.9507000000000003E-2</v>
      </c>
      <c r="H230">
        <f t="shared" si="3"/>
        <v>89.507000000000005</v>
      </c>
    </row>
    <row r="231" spans="1:8">
      <c r="A231">
        <v>60034</v>
      </c>
      <c r="B231" t="s">
        <v>24</v>
      </c>
      <c r="C231" t="s">
        <v>26</v>
      </c>
      <c r="D231">
        <v>74764</v>
      </c>
      <c r="E231">
        <v>1.699999</v>
      </c>
      <c r="F231">
        <v>1.789506</v>
      </c>
      <c r="G231">
        <v>8.9507000000000003E-2</v>
      </c>
      <c r="H231">
        <f t="shared" si="3"/>
        <v>89.507000000000005</v>
      </c>
    </row>
    <row r="232" spans="1:8">
      <c r="A232">
        <v>44571</v>
      </c>
      <c r="B232" t="s">
        <v>17</v>
      </c>
      <c r="C232" t="s">
        <v>20</v>
      </c>
      <c r="D232">
        <v>149602</v>
      </c>
      <c r="E232">
        <v>1.52</v>
      </c>
      <c r="F232">
        <v>1.609507</v>
      </c>
      <c r="G232">
        <v>8.9507000000000003E-2</v>
      </c>
      <c r="H232">
        <f t="shared" si="3"/>
        <v>89.507000000000005</v>
      </c>
    </row>
    <row r="233" spans="1:8">
      <c r="A233">
        <v>44572</v>
      </c>
      <c r="B233" t="s">
        <v>17</v>
      </c>
      <c r="C233" t="s">
        <v>20</v>
      </c>
      <c r="D233">
        <v>149602</v>
      </c>
      <c r="E233">
        <v>1.54</v>
      </c>
      <c r="F233">
        <v>1.629507</v>
      </c>
      <c r="G233">
        <v>8.9507000000000003E-2</v>
      </c>
      <c r="H233">
        <f t="shared" si="3"/>
        <v>89.507000000000005</v>
      </c>
    </row>
    <row r="234" spans="1:8">
      <c r="A234">
        <v>51678</v>
      </c>
      <c r="B234" t="s">
        <v>18</v>
      </c>
      <c r="C234" t="s">
        <v>19</v>
      </c>
      <c r="D234">
        <v>149602</v>
      </c>
      <c r="E234">
        <v>1.139999</v>
      </c>
      <c r="F234">
        <v>1.229506</v>
      </c>
      <c r="G234">
        <v>8.9507000000000003E-2</v>
      </c>
      <c r="H234">
        <f t="shared" si="3"/>
        <v>89.507000000000005</v>
      </c>
    </row>
    <row r="235" spans="1:8">
      <c r="A235">
        <v>51679</v>
      </c>
      <c r="B235" t="s">
        <v>18</v>
      </c>
      <c r="C235" t="s">
        <v>19</v>
      </c>
      <c r="D235">
        <v>149602</v>
      </c>
      <c r="E235">
        <v>1.2199990000000001</v>
      </c>
      <c r="F235">
        <v>1.3095060000000001</v>
      </c>
      <c r="G235">
        <v>8.9507000000000003E-2</v>
      </c>
      <c r="H235">
        <f t="shared" si="3"/>
        <v>89.507000000000005</v>
      </c>
    </row>
    <row r="236" spans="1:8">
      <c r="A236">
        <v>51682</v>
      </c>
      <c r="B236" t="s">
        <v>18</v>
      </c>
      <c r="C236" t="s">
        <v>19</v>
      </c>
      <c r="D236">
        <v>149602</v>
      </c>
      <c r="E236">
        <v>1.679999</v>
      </c>
      <c r="F236">
        <v>1.769506</v>
      </c>
      <c r="G236">
        <v>8.9507000000000003E-2</v>
      </c>
      <c r="H236">
        <f t="shared" si="3"/>
        <v>89.507000000000005</v>
      </c>
    </row>
    <row r="237" spans="1:8">
      <c r="A237">
        <v>51683</v>
      </c>
      <c r="B237" t="s">
        <v>18</v>
      </c>
      <c r="C237" t="s">
        <v>19</v>
      </c>
      <c r="D237">
        <v>149602</v>
      </c>
      <c r="E237">
        <v>1.699999</v>
      </c>
      <c r="F237">
        <v>1.789506</v>
      </c>
      <c r="G237">
        <v>8.9507000000000003E-2</v>
      </c>
      <c r="H237">
        <f t="shared" si="3"/>
        <v>89.507000000000005</v>
      </c>
    </row>
    <row r="238" spans="1:8">
      <c r="A238">
        <v>54946</v>
      </c>
      <c r="B238" t="s">
        <v>21</v>
      </c>
      <c r="C238" t="s">
        <v>22</v>
      </c>
      <c r="D238">
        <v>149602</v>
      </c>
      <c r="E238">
        <v>1.52</v>
      </c>
      <c r="F238">
        <v>1.609507</v>
      </c>
      <c r="G238">
        <v>8.9507000000000003E-2</v>
      </c>
      <c r="H238">
        <f t="shared" si="3"/>
        <v>89.507000000000005</v>
      </c>
    </row>
    <row r="239" spans="1:8">
      <c r="A239">
        <v>54947</v>
      </c>
      <c r="B239" t="s">
        <v>21</v>
      </c>
      <c r="C239" t="s">
        <v>22</v>
      </c>
      <c r="D239">
        <v>149602</v>
      </c>
      <c r="E239">
        <v>1.54</v>
      </c>
      <c r="F239">
        <v>1.629507</v>
      </c>
      <c r="G239">
        <v>8.9507000000000003E-2</v>
      </c>
      <c r="H239">
        <f t="shared" si="3"/>
        <v>89.507000000000005</v>
      </c>
    </row>
    <row r="240" spans="1:8">
      <c r="A240">
        <v>32871</v>
      </c>
      <c r="B240" t="s">
        <v>20</v>
      </c>
      <c r="C240" t="s">
        <v>24</v>
      </c>
      <c r="D240">
        <v>74764</v>
      </c>
      <c r="E240">
        <v>3.4599989999999998</v>
      </c>
      <c r="F240">
        <v>3.549506</v>
      </c>
      <c r="G240">
        <v>8.9507000000000198E-2</v>
      </c>
      <c r="H240">
        <f t="shared" si="3"/>
        <v>89.507000000000204</v>
      </c>
    </row>
    <row r="241" spans="1:8">
      <c r="A241">
        <v>58572</v>
      </c>
      <c r="B241" t="s">
        <v>23</v>
      </c>
      <c r="C241" t="s">
        <v>25</v>
      </c>
      <c r="D241">
        <v>74764</v>
      </c>
      <c r="E241">
        <v>1.8599999999999901</v>
      </c>
      <c r="F241">
        <v>1.9495070000000001</v>
      </c>
      <c r="G241">
        <v>8.9507000000000198E-2</v>
      </c>
      <c r="H241">
        <f t="shared" si="3"/>
        <v>89.507000000000204</v>
      </c>
    </row>
    <row r="242" spans="1:8">
      <c r="A242">
        <v>39255</v>
      </c>
      <c r="B242" t="s">
        <v>22</v>
      </c>
      <c r="C242" t="s">
        <v>21</v>
      </c>
      <c r="D242">
        <v>74764</v>
      </c>
      <c r="E242">
        <v>3.4599989999999998</v>
      </c>
      <c r="F242">
        <v>3.549506</v>
      </c>
      <c r="G242">
        <v>8.9507000000000198E-2</v>
      </c>
      <c r="H242">
        <f t="shared" si="3"/>
        <v>89.507000000000204</v>
      </c>
    </row>
    <row r="243" spans="1:8">
      <c r="A243">
        <v>45742</v>
      </c>
      <c r="B243" t="s">
        <v>19</v>
      </c>
      <c r="C243" t="s">
        <v>23</v>
      </c>
      <c r="D243">
        <v>149602</v>
      </c>
      <c r="E243">
        <v>1.8599999999999901</v>
      </c>
      <c r="F243">
        <v>1.9495070000000001</v>
      </c>
      <c r="G243">
        <v>8.9507000000000198E-2</v>
      </c>
      <c r="H243">
        <f t="shared" si="3"/>
        <v>89.507000000000204</v>
      </c>
    </row>
    <row r="244" spans="1:8">
      <c r="A244">
        <v>55872</v>
      </c>
      <c r="B244" t="s">
        <v>16</v>
      </c>
      <c r="C244" t="s">
        <v>18</v>
      </c>
      <c r="D244">
        <v>74764</v>
      </c>
      <c r="E244">
        <v>1.8599999999999901</v>
      </c>
      <c r="F244">
        <v>1.9495070000000001</v>
      </c>
      <c r="G244">
        <v>8.9507000000000198E-2</v>
      </c>
      <c r="H244">
        <f t="shared" si="3"/>
        <v>89.507000000000204</v>
      </c>
    </row>
    <row r="245" spans="1:8">
      <c r="A245">
        <v>60048</v>
      </c>
      <c r="B245" t="s">
        <v>24</v>
      </c>
      <c r="C245" t="s">
        <v>26</v>
      </c>
      <c r="D245">
        <v>74764</v>
      </c>
      <c r="E245">
        <v>3.4599989999999998</v>
      </c>
      <c r="F245">
        <v>3.549506</v>
      </c>
      <c r="G245">
        <v>8.9507000000000198E-2</v>
      </c>
      <c r="H245">
        <f t="shared" si="3"/>
        <v>89.507000000000204</v>
      </c>
    </row>
    <row r="246" spans="1:8">
      <c r="A246">
        <v>44576</v>
      </c>
      <c r="B246" t="s">
        <v>17</v>
      </c>
      <c r="C246" t="s">
        <v>20</v>
      </c>
      <c r="D246">
        <v>149602</v>
      </c>
      <c r="E246">
        <v>1.8599999999999901</v>
      </c>
      <c r="F246">
        <v>1.9495070000000001</v>
      </c>
      <c r="G246">
        <v>8.9507000000000198E-2</v>
      </c>
      <c r="H246">
        <f t="shared" si="3"/>
        <v>89.507000000000204</v>
      </c>
    </row>
    <row r="247" spans="1:8">
      <c r="A247">
        <v>51697</v>
      </c>
      <c r="B247" t="s">
        <v>18</v>
      </c>
      <c r="C247" t="s">
        <v>19</v>
      </c>
      <c r="D247">
        <v>299278</v>
      </c>
      <c r="E247">
        <v>3.4599989999999998</v>
      </c>
      <c r="F247">
        <v>3.549506</v>
      </c>
      <c r="G247">
        <v>8.9507000000000198E-2</v>
      </c>
      <c r="H247">
        <f t="shared" si="3"/>
        <v>89.507000000000204</v>
      </c>
    </row>
    <row r="248" spans="1:8">
      <c r="A248">
        <v>54951</v>
      </c>
      <c r="B248" t="s">
        <v>21</v>
      </c>
      <c r="C248" t="s">
        <v>22</v>
      </c>
      <c r="D248">
        <v>149602</v>
      </c>
      <c r="E248">
        <v>1.8599999999999901</v>
      </c>
      <c r="F248">
        <v>1.9495070000000001</v>
      </c>
      <c r="G248">
        <v>8.9507000000000198E-2</v>
      </c>
      <c r="H248">
        <f t="shared" si="3"/>
        <v>89.507000000000204</v>
      </c>
    </row>
    <row r="249" spans="1:8">
      <c r="A249">
        <v>58565</v>
      </c>
      <c r="B249" t="s">
        <v>23</v>
      </c>
      <c r="C249" t="s">
        <v>25</v>
      </c>
      <c r="D249">
        <v>74764</v>
      </c>
      <c r="E249">
        <v>1.139999</v>
      </c>
      <c r="F249">
        <v>1.2295069999999999</v>
      </c>
      <c r="G249">
        <v>8.9507999999999893E-2</v>
      </c>
      <c r="H249">
        <f t="shared" si="3"/>
        <v>89.507999999999896</v>
      </c>
    </row>
    <row r="250" spans="1:8">
      <c r="A250">
        <v>58566</v>
      </c>
      <c r="B250" t="s">
        <v>23</v>
      </c>
      <c r="C250" t="s">
        <v>25</v>
      </c>
      <c r="D250">
        <v>74764</v>
      </c>
      <c r="E250">
        <v>1.2199990000000001</v>
      </c>
      <c r="F250">
        <v>1.309507</v>
      </c>
      <c r="G250">
        <v>8.9507999999999893E-2</v>
      </c>
      <c r="H250">
        <f t="shared" si="3"/>
        <v>89.507999999999896</v>
      </c>
    </row>
    <row r="251" spans="1:8">
      <c r="A251">
        <v>58569</v>
      </c>
      <c r="B251" t="s">
        <v>23</v>
      </c>
      <c r="C251" t="s">
        <v>25</v>
      </c>
      <c r="D251">
        <v>74764</v>
      </c>
      <c r="E251">
        <v>1.679999</v>
      </c>
      <c r="F251">
        <v>1.7695069999999999</v>
      </c>
      <c r="G251">
        <v>8.9507999999999893E-2</v>
      </c>
      <c r="H251">
        <f t="shared" si="3"/>
        <v>89.507999999999896</v>
      </c>
    </row>
    <row r="252" spans="1:8">
      <c r="A252">
        <v>58570</v>
      </c>
      <c r="B252" t="s">
        <v>23</v>
      </c>
      <c r="C252" t="s">
        <v>25</v>
      </c>
      <c r="D252">
        <v>74764</v>
      </c>
      <c r="E252">
        <v>1.699999</v>
      </c>
      <c r="F252">
        <v>1.789507</v>
      </c>
      <c r="G252">
        <v>8.9507999999999893E-2</v>
      </c>
      <c r="H252">
        <f t="shared" si="3"/>
        <v>89.507999999999896</v>
      </c>
    </row>
    <row r="253" spans="1:8">
      <c r="A253">
        <v>58580</v>
      </c>
      <c r="B253" t="s">
        <v>23</v>
      </c>
      <c r="C253" t="s">
        <v>25</v>
      </c>
      <c r="D253">
        <v>74764</v>
      </c>
      <c r="E253">
        <v>2.8399990000000002</v>
      </c>
      <c r="F253">
        <v>2.9295070000000001</v>
      </c>
      <c r="G253">
        <v>8.9507999999999893E-2</v>
      </c>
      <c r="H253">
        <f t="shared" si="3"/>
        <v>89.507999999999896</v>
      </c>
    </row>
    <row r="254" spans="1:8">
      <c r="A254">
        <v>45735</v>
      </c>
      <c r="B254" t="s">
        <v>19</v>
      </c>
      <c r="C254" t="s">
        <v>23</v>
      </c>
      <c r="D254">
        <v>149602</v>
      </c>
      <c r="E254">
        <v>1.139999</v>
      </c>
      <c r="F254">
        <v>1.2295069999999999</v>
      </c>
      <c r="G254">
        <v>8.9507999999999893E-2</v>
      </c>
      <c r="H254">
        <f t="shared" si="3"/>
        <v>89.507999999999896</v>
      </c>
    </row>
    <row r="255" spans="1:8">
      <c r="A255">
        <v>45736</v>
      </c>
      <c r="B255" t="s">
        <v>19</v>
      </c>
      <c r="C255" t="s">
        <v>23</v>
      </c>
      <c r="D255">
        <v>149602</v>
      </c>
      <c r="E255">
        <v>1.2199990000000001</v>
      </c>
      <c r="F255">
        <v>1.309507</v>
      </c>
      <c r="G255">
        <v>8.9507999999999893E-2</v>
      </c>
      <c r="H255">
        <f t="shared" si="3"/>
        <v>89.507999999999896</v>
      </c>
    </row>
    <row r="256" spans="1:8">
      <c r="A256">
        <v>45739</v>
      </c>
      <c r="B256" t="s">
        <v>19</v>
      </c>
      <c r="C256" t="s">
        <v>23</v>
      </c>
      <c r="D256">
        <v>149602</v>
      </c>
      <c r="E256">
        <v>1.679999</v>
      </c>
      <c r="F256">
        <v>1.7695069999999999</v>
      </c>
      <c r="G256">
        <v>8.9507999999999893E-2</v>
      </c>
      <c r="H256">
        <f t="shared" si="3"/>
        <v>89.507999999999896</v>
      </c>
    </row>
    <row r="257" spans="1:8">
      <c r="A257">
        <v>45740</v>
      </c>
      <c r="B257" t="s">
        <v>19</v>
      </c>
      <c r="C257" t="s">
        <v>23</v>
      </c>
      <c r="D257">
        <v>149602</v>
      </c>
      <c r="E257">
        <v>1.699999</v>
      </c>
      <c r="F257">
        <v>1.789507</v>
      </c>
      <c r="G257">
        <v>8.9507999999999893E-2</v>
      </c>
      <c r="H257">
        <f t="shared" si="3"/>
        <v>89.507999999999896</v>
      </c>
    </row>
    <row r="258" spans="1:8">
      <c r="A258">
        <v>45750</v>
      </c>
      <c r="B258" t="s">
        <v>19</v>
      </c>
      <c r="C258" t="s">
        <v>23</v>
      </c>
      <c r="D258">
        <v>149602</v>
      </c>
      <c r="E258">
        <v>2.8399990000000002</v>
      </c>
      <c r="F258">
        <v>2.9295070000000001</v>
      </c>
      <c r="G258">
        <v>8.9507999999999893E-2</v>
      </c>
      <c r="H258">
        <f t="shared" ref="H258:H321" si="4">G258*1000</f>
        <v>89.507999999999896</v>
      </c>
    </row>
    <row r="259" spans="1:8">
      <c r="A259">
        <v>55865</v>
      </c>
      <c r="B259" t="s">
        <v>16</v>
      </c>
      <c r="C259" t="s">
        <v>18</v>
      </c>
      <c r="D259">
        <v>74764</v>
      </c>
      <c r="E259">
        <v>1.139999</v>
      </c>
      <c r="F259">
        <v>1.2295069999999999</v>
      </c>
      <c r="G259">
        <v>8.9507999999999893E-2</v>
      </c>
      <c r="H259">
        <f t="shared" si="4"/>
        <v>89.507999999999896</v>
      </c>
    </row>
    <row r="260" spans="1:8">
      <c r="A260">
        <v>55866</v>
      </c>
      <c r="B260" t="s">
        <v>16</v>
      </c>
      <c r="C260" t="s">
        <v>18</v>
      </c>
      <c r="D260">
        <v>74764</v>
      </c>
      <c r="E260">
        <v>1.2199990000000001</v>
      </c>
      <c r="F260">
        <v>1.309507</v>
      </c>
      <c r="G260">
        <v>8.9507999999999893E-2</v>
      </c>
      <c r="H260">
        <f t="shared" si="4"/>
        <v>89.507999999999896</v>
      </c>
    </row>
    <row r="261" spans="1:8">
      <c r="A261">
        <v>55869</v>
      </c>
      <c r="B261" t="s">
        <v>16</v>
      </c>
      <c r="C261" t="s">
        <v>18</v>
      </c>
      <c r="D261">
        <v>74764</v>
      </c>
      <c r="E261">
        <v>1.679999</v>
      </c>
      <c r="F261">
        <v>1.7695069999999999</v>
      </c>
      <c r="G261">
        <v>8.9507999999999893E-2</v>
      </c>
      <c r="H261">
        <f t="shared" si="4"/>
        <v>89.507999999999896</v>
      </c>
    </row>
    <row r="262" spans="1:8">
      <c r="A262">
        <v>55870</v>
      </c>
      <c r="B262" t="s">
        <v>16</v>
      </c>
      <c r="C262" t="s">
        <v>18</v>
      </c>
      <c r="D262">
        <v>74764</v>
      </c>
      <c r="E262">
        <v>1.699999</v>
      </c>
      <c r="F262">
        <v>1.789507</v>
      </c>
      <c r="G262">
        <v>8.9507999999999893E-2</v>
      </c>
      <c r="H262">
        <f t="shared" si="4"/>
        <v>89.507999999999896</v>
      </c>
    </row>
    <row r="263" spans="1:8">
      <c r="A263">
        <v>55880</v>
      </c>
      <c r="B263" t="s">
        <v>16</v>
      </c>
      <c r="C263" t="s">
        <v>18</v>
      </c>
      <c r="D263">
        <v>74764</v>
      </c>
      <c r="E263">
        <v>2.8399990000000002</v>
      </c>
      <c r="F263">
        <v>2.9295070000000001</v>
      </c>
      <c r="G263">
        <v>8.9507999999999893E-2</v>
      </c>
      <c r="H263">
        <f t="shared" si="4"/>
        <v>89.507999999999896</v>
      </c>
    </row>
    <row r="264" spans="1:8">
      <c r="A264">
        <v>60029</v>
      </c>
      <c r="B264" t="s">
        <v>24</v>
      </c>
      <c r="C264" t="s">
        <v>26</v>
      </c>
      <c r="D264">
        <v>74764</v>
      </c>
      <c r="E264">
        <v>1.139999</v>
      </c>
      <c r="F264">
        <v>1.2295069999999999</v>
      </c>
      <c r="G264">
        <v>8.9507999999999893E-2</v>
      </c>
      <c r="H264">
        <f t="shared" si="4"/>
        <v>89.507999999999896</v>
      </c>
    </row>
    <row r="265" spans="1:8">
      <c r="A265">
        <v>44569</v>
      </c>
      <c r="B265" t="s">
        <v>17</v>
      </c>
      <c r="C265" t="s">
        <v>20</v>
      </c>
      <c r="D265">
        <v>149602</v>
      </c>
      <c r="E265">
        <v>1.139999</v>
      </c>
      <c r="F265">
        <v>1.2295069999999999</v>
      </c>
      <c r="G265">
        <v>8.9507999999999893E-2</v>
      </c>
      <c r="H265">
        <f t="shared" si="4"/>
        <v>89.507999999999896</v>
      </c>
    </row>
    <row r="266" spans="1:8">
      <c r="A266">
        <v>44570</v>
      </c>
      <c r="B266" t="s">
        <v>17</v>
      </c>
      <c r="C266" t="s">
        <v>20</v>
      </c>
      <c r="D266">
        <v>149602</v>
      </c>
      <c r="E266">
        <v>1.2199990000000001</v>
      </c>
      <c r="F266">
        <v>1.309507</v>
      </c>
      <c r="G266">
        <v>8.9507999999999893E-2</v>
      </c>
      <c r="H266">
        <f t="shared" si="4"/>
        <v>89.507999999999896</v>
      </c>
    </row>
    <row r="267" spans="1:8">
      <c r="A267">
        <v>44573</v>
      </c>
      <c r="B267" t="s">
        <v>17</v>
      </c>
      <c r="C267" t="s">
        <v>20</v>
      </c>
      <c r="D267">
        <v>149602</v>
      </c>
      <c r="E267">
        <v>1.679999</v>
      </c>
      <c r="F267">
        <v>1.7695069999999999</v>
      </c>
      <c r="G267">
        <v>8.9507999999999893E-2</v>
      </c>
      <c r="H267">
        <f t="shared" si="4"/>
        <v>89.507999999999896</v>
      </c>
    </row>
    <row r="268" spans="1:8">
      <c r="A268">
        <v>44574</v>
      </c>
      <c r="B268" t="s">
        <v>17</v>
      </c>
      <c r="C268" t="s">
        <v>20</v>
      </c>
      <c r="D268">
        <v>149602</v>
      </c>
      <c r="E268">
        <v>1.699999</v>
      </c>
      <c r="F268">
        <v>1.789507</v>
      </c>
      <c r="G268">
        <v>8.9507999999999893E-2</v>
      </c>
      <c r="H268">
        <f t="shared" si="4"/>
        <v>89.507999999999896</v>
      </c>
    </row>
    <row r="269" spans="1:8">
      <c r="A269">
        <v>44584</v>
      </c>
      <c r="B269" t="s">
        <v>17</v>
      </c>
      <c r="C269" t="s">
        <v>20</v>
      </c>
      <c r="D269">
        <v>149602</v>
      </c>
      <c r="E269">
        <v>2.8399990000000002</v>
      </c>
      <c r="F269">
        <v>2.9295070000000001</v>
      </c>
      <c r="G269">
        <v>8.9507999999999893E-2</v>
      </c>
      <c r="H269">
        <f t="shared" si="4"/>
        <v>89.507999999999896</v>
      </c>
    </row>
    <row r="270" spans="1:8">
      <c r="A270">
        <v>54944</v>
      </c>
      <c r="B270" t="s">
        <v>21</v>
      </c>
      <c r="C270" t="s">
        <v>22</v>
      </c>
      <c r="D270">
        <v>149602</v>
      </c>
      <c r="E270">
        <v>1.139999</v>
      </c>
      <c r="F270">
        <v>1.2295069999999999</v>
      </c>
      <c r="G270">
        <v>8.9507999999999893E-2</v>
      </c>
      <c r="H270">
        <f t="shared" si="4"/>
        <v>89.507999999999896</v>
      </c>
    </row>
    <row r="271" spans="1:8">
      <c r="A271">
        <v>54945</v>
      </c>
      <c r="B271" t="s">
        <v>21</v>
      </c>
      <c r="C271" t="s">
        <v>22</v>
      </c>
      <c r="D271">
        <v>149602</v>
      </c>
      <c r="E271">
        <v>1.2199990000000001</v>
      </c>
      <c r="F271">
        <v>1.309507</v>
      </c>
      <c r="G271">
        <v>8.9507999999999893E-2</v>
      </c>
      <c r="H271">
        <f t="shared" si="4"/>
        <v>89.507999999999896</v>
      </c>
    </row>
    <row r="272" spans="1:8">
      <c r="A272">
        <v>54948</v>
      </c>
      <c r="B272" t="s">
        <v>21</v>
      </c>
      <c r="C272" t="s">
        <v>22</v>
      </c>
      <c r="D272">
        <v>149602</v>
      </c>
      <c r="E272">
        <v>1.679999</v>
      </c>
      <c r="F272">
        <v>1.7695069999999999</v>
      </c>
      <c r="G272">
        <v>8.9507999999999893E-2</v>
      </c>
      <c r="H272">
        <f t="shared" si="4"/>
        <v>89.507999999999896</v>
      </c>
    </row>
    <row r="273" spans="1:8">
      <c r="A273">
        <v>54949</v>
      </c>
      <c r="B273" t="s">
        <v>21</v>
      </c>
      <c r="C273" t="s">
        <v>22</v>
      </c>
      <c r="D273">
        <v>149602</v>
      </c>
      <c r="E273">
        <v>1.699999</v>
      </c>
      <c r="F273">
        <v>1.789507</v>
      </c>
      <c r="G273">
        <v>8.9507999999999893E-2</v>
      </c>
      <c r="H273">
        <f t="shared" si="4"/>
        <v>89.507999999999896</v>
      </c>
    </row>
    <row r="274" spans="1:8">
      <c r="A274">
        <v>54959</v>
      </c>
      <c r="B274" t="s">
        <v>21</v>
      </c>
      <c r="C274" t="s">
        <v>22</v>
      </c>
      <c r="D274">
        <v>149602</v>
      </c>
      <c r="E274">
        <v>2.8399990000000002</v>
      </c>
      <c r="F274">
        <v>2.9295070000000001</v>
      </c>
      <c r="G274">
        <v>8.9507999999999893E-2</v>
      </c>
      <c r="H274">
        <f t="shared" si="4"/>
        <v>89.507999999999896</v>
      </c>
    </row>
    <row r="275" spans="1:8">
      <c r="A275">
        <v>58584</v>
      </c>
      <c r="B275" t="s">
        <v>23</v>
      </c>
      <c r="C275" t="s">
        <v>25</v>
      </c>
      <c r="D275">
        <v>74764</v>
      </c>
      <c r="E275">
        <v>3.4599989999999998</v>
      </c>
      <c r="F275">
        <v>3.5495070000000002</v>
      </c>
      <c r="G275">
        <v>8.9508000000000296E-2</v>
      </c>
      <c r="H275">
        <f t="shared" si="4"/>
        <v>89.508000000000294</v>
      </c>
    </row>
    <row r="276" spans="1:8">
      <c r="A276">
        <v>45754</v>
      </c>
      <c r="B276" t="s">
        <v>19</v>
      </c>
      <c r="C276" t="s">
        <v>23</v>
      </c>
      <c r="D276">
        <v>149602</v>
      </c>
      <c r="E276">
        <v>3.4599989999999998</v>
      </c>
      <c r="F276">
        <v>3.5495070000000002</v>
      </c>
      <c r="G276">
        <v>8.9508000000000296E-2</v>
      </c>
      <c r="H276">
        <f t="shared" si="4"/>
        <v>89.508000000000294</v>
      </c>
    </row>
    <row r="277" spans="1:8">
      <c r="A277">
        <v>55884</v>
      </c>
      <c r="B277" t="s">
        <v>16</v>
      </c>
      <c r="C277" t="s">
        <v>18</v>
      </c>
      <c r="D277">
        <v>74764</v>
      </c>
      <c r="E277">
        <v>3.4599989999999998</v>
      </c>
      <c r="F277">
        <v>3.5495070000000002</v>
      </c>
      <c r="G277">
        <v>8.9508000000000296E-2</v>
      </c>
      <c r="H277">
        <f t="shared" si="4"/>
        <v>89.508000000000294</v>
      </c>
    </row>
    <row r="278" spans="1:8">
      <c r="A278">
        <v>44588</v>
      </c>
      <c r="B278" t="s">
        <v>17</v>
      </c>
      <c r="C278" t="s">
        <v>20</v>
      </c>
      <c r="D278">
        <v>149602</v>
      </c>
      <c r="E278">
        <v>3.4599989999999998</v>
      </c>
      <c r="F278">
        <v>3.5495070000000002</v>
      </c>
      <c r="G278">
        <v>8.9508000000000296E-2</v>
      </c>
      <c r="H278">
        <f t="shared" si="4"/>
        <v>89.508000000000294</v>
      </c>
    </row>
    <row r="279" spans="1:8">
      <c r="A279">
        <v>54963</v>
      </c>
      <c r="B279" t="s">
        <v>21</v>
      </c>
      <c r="C279" t="s">
        <v>22</v>
      </c>
      <c r="D279">
        <v>149602</v>
      </c>
      <c r="E279">
        <v>3.4599989999999998</v>
      </c>
      <c r="F279">
        <v>3.5495070000000002</v>
      </c>
      <c r="G279">
        <v>8.9508000000000296E-2</v>
      </c>
      <c r="H279">
        <f t="shared" si="4"/>
        <v>89.508000000000294</v>
      </c>
    </row>
    <row r="280" spans="1:8">
      <c r="A280">
        <v>51690</v>
      </c>
      <c r="B280" t="s">
        <v>18</v>
      </c>
      <c r="C280" t="s">
        <v>19</v>
      </c>
      <c r="D280">
        <v>299278</v>
      </c>
      <c r="E280">
        <v>2.3115100000000002</v>
      </c>
      <c r="F280">
        <v>2.4015059999999999</v>
      </c>
      <c r="G280">
        <v>8.9995999999999701E-2</v>
      </c>
      <c r="H280">
        <f t="shared" si="4"/>
        <v>89.995999999999697</v>
      </c>
    </row>
    <row r="281" spans="1:8">
      <c r="A281">
        <v>51692</v>
      </c>
      <c r="B281" t="s">
        <v>18</v>
      </c>
      <c r="C281" t="s">
        <v>19</v>
      </c>
      <c r="D281">
        <v>299278</v>
      </c>
      <c r="E281">
        <v>2.7115100000000001</v>
      </c>
      <c r="F281">
        <v>2.8015059999999998</v>
      </c>
      <c r="G281">
        <v>8.9995999999999701E-2</v>
      </c>
      <c r="H281">
        <f t="shared" si="4"/>
        <v>89.995999999999697</v>
      </c>
    </row>
    <row r="282" spans="1:8">
      <c r="A282">
        <v>51688</v>
      </c>
      <c r="B282" t="s">
        <v>18</v>
      </c>
      <c r="C282" t="s">
        <v>19</v>
      </c>
      <c r="D282">
        <v>299278</v>
      </c>
      <c r="E282">
        <v>1.9915099999999999</v>
      </c>
      <c r="F282">
        <v>2.0815060000000001</v>
      </c>
      <c r="G282">
        <v>8.9996000000000104E-2</v>
      </c>
      <c r="H282">
        <f t="shared" si="4"/>
        <v>89.996000000000109</v>
      </c>
    </row>
    <row r="283" spans="1:8">
      <c r="A283">
        <v>51691</v>
      </c>
      <c r="B283" t="s">
        <v>18</v>
      </c>
      <c r="C283" t="s">
        <v>19</v>
      </c>
      <c r="D283">
        <v>299278</v>
      </c>
      <c r="E283">
        <v>2.61151</v>
      </c>
      <c r="F283">
        <v>2.7015060000000002</v>
      </c>
      <c r="G283">
        <v>8.9996000000000104E-2</v>
      </c>
      <c r="H283">
        <f t="shared" si="4"/>
        <v>89.996000000000109</v>
      </c>
    </row>
    <row r="284" spans="1:8">
      <c r="A284">
        <v>51694</v>
      </c>
      <c r="B284" t="s">
        <v>18</v>
      </c>
      <c r="C284" t="s">
        <v>19</v>
      </c>
      <c r="D284">
        <v>299278</v>
      </c>
      <c r="E284">
        <v>3.0315099999999999</v>
      </c>
      <c r="F284">
        <v>3.1215060000000001</v>
      </c>
      <c r="G284">
        <v>8.9996000000000104E-2</v>
      </c>
      <c r="H284">
        <f t="shared" si="4"/>
        <v>89.996000000000109</v>
      </c>
    </row>
    <row r="285" spans="1:8">
      <c r="A285">
        <v>51698</v>
      </c>
      <c r="B285" t="s">
        <v>18</v>
      </c>
      <c r="C285" t="s">
        <v>19</v>
      </c>
      <c r="D285">
        <v>299278</v>
      </c>
      <c r="E285">
        <v>3.4915099999999999</v>
      </c>
      <c r="F285">
        <v>3.5815060000000001</v>
      </c>
      <c r="G285">
        <v>8.9996000000000104E-2</v>
      </c>
      <c r="H285">
        <f t="shared" si="4"/>
        <v>89.996000000000109</v>
      </c>
    </row>
    <row r="286" spans="1:8">
      <c r="A286">
        <v>44568</v>
      </c>
      <c r="B286" t="s">
        <v>17</v>
      </c>
      <c r="C286" t="s">
        <v>20</v>
      </c>
      <c r="D286">
        <v>149602</v>
      </c>
      <c r="E286">
        <v>1.0915090000000001</v>
      </c>
      <c r="F286">
        <v>1.1815059999999999</v>
      </c>
      <c r="G286">
        <v>8.9996999999999799E-2</v>
      </c>
      <c r="H286">
        <f t="shared" si="4"/>
        <v>89.996999999999801</v>
      </c>
    </row>
    <row r="287" spans="1:8">
      <c r="A287">
        <v>51695</v>
      </c>
      <c r="B287" t="s">
        <v>18</v>
      </c>
      <c r="C287" t="s">
        <v>19</v>
      </c>
      <c r="D287">
        <v>299278</v>
      </c>
      <c r="E287">
        <v>3.15151</v>
      </c>
      <c r="F287">
        <v>3.2415069999999999</v>
      </c>
      <c r="G287">
        <v>8.9996999999999799E-2</v>
      </c>
      <c r="H287">
        <f t="shared" si="4"/>
        <v>89.996999999999801</v>
      </c>
    </row>
    <row r="288" spans="1:8">
      <c r="A288">
        <v>51677</v>
      </c>
      <c r="B288" t="s">
        <v>18</v>
      </c>
      <c r="C288" t="s">
        <v>19</v>
      </c>
      <c r="D288">
        <v>149602</v>
      </c>
      <c r="E288">
        <v>1.09151</v>
      </c>
      <c r="F288">
        <v>1.1815070000000001</v>
      </c>
      <c r="G288">
        <v>8.9997000000000105E-2</v>
      </c>
      <c r="H288">
        <f t="shared" si="4"/>
        <v>89.997000000000099</v>
      </c>
    </row>
    <row r="289" spans="1:8">
      <c r="A289">
        <v>58592</v>
      </c>
      <c r="B289" t="s">
        <v>25</v>
      </c>
      <c r="C289" t="s">
        <v>7</v>
      </c>
      <c r="D289">
        <v>224254</v>
      </c>
      <c r="E289">
        <v>3.4915099999999999</v>
      </c>
      <c r="F289">
        <v>3.5815070000000002</v>
      </c>
      <c r="G289">
        <v>8.9997000000000299E-2</v>
      </c>
      <c r="H289">
        <f t="shared" si="4"/>
        <v>89.997000000000298</v>
      </c>
    </row>
    <row r="290" spans="1:8">
      <c r="A290">
        <v>44586</v>
      </c>
      <c r="B290" t="s">
        <v>17</v>
      </c>
      <c r="C290" t="s">
        <v>20</v>
      </c>
      <c r="D290">
        <v>149602</v>
      </c>
      <c r="E290">
        <v>3.1515089999999999</v>
      </c>
      <c r="F290">
        <v>3.2415060000000002</v>
      </c>
      <c r="G290">
        <v>8.9997000000000299E-2</v>
      </c>
      <c r="H290">
        <f t="shared" si="4"/>
        <v>89.997000000000298</v>
      </c>
    </row>
    <row r="291" spans="1:8">
      <c r="A291">
        <v>45749</v>
      </c>
      <c r="B291" t="s">
        <v>19</v>
      </c>
      <c r="C291" t="s">
        <v>23</v>
      </c>
      <c r="D291">
        <v>149602</v>
      </c>
      <c r="E291">
        <v>2.7115079999999998</v>
      </c>
      <c r="F291">
        <v>2.8015059999999998</v>
      </c>
      <c r="G291">
        <v>8.9997999999999495E-2</v>
      </c>
      <c r="H291">
        <f t="shared" si="4"/>
        <v>89.997999999999493</v>
      </c>
    </row>
    <row r="292" spans="1:8">
      <c r="A292">
        <v>45745</v>
      </c>
      <c r="B292" t="s">
        <v>19</v>
      </c>
      <c r="C292" t="s">
        <v>23</v>
      </c>
      <c r="D292">
        <v>149602</v>
      </c>
      <c r="E292">
        <v>1.9915080000000001</v>
      </c>
      <c r="F292">
        <v>2.0815060000000001</v>
      </c>
      <c r="G292">
        <v>8.9997999999999995E-2</v>
      </c>
      <c r="H292">
        <f t="shared" si="4"/>
        <v>89.99799999999999</v>
      </c>
    </row>
    <row r="293" spans="1:8">
      <c r="A293">
        <v>45747</v>
      </c>
      <c r="B293" t="s">
        <v>19</v>
      </c>
      <c r="C293" t="s">
        <v>23</v>
      </c>
      <c r="D293">
        <v>149602</v>
      </c>
      <c r="E293">
        <v>2.3115079999999999</v>
      </c>
      <c r="F293">
        <v>2.4015059999999999</v>
      </c>
      <c r="G293">
        <v>8.9997999999999995E-2</v>
      </c>
      <c r="H293">
        <f t="shared" si="4"/>
        <v>89.99799999999999</v>
      </c>
    </row>
    <row r="294" spans="1:8">
      <c r="A294">
        <v>45748</v>
      </c>
      <c r="B294" t="s">
        <v>19</v>
      </c>
      <c r="C294" t="s">
        <v>23</v>
      </c>
      <c r="D294">
        <v>149602</v>
      </c>
      <c r="E294">
        <v>2.6115080000000002</v>
      </c>
      <c r="F294">
        <v>2.7015060000000002</v>
      </c>
      <c r="G294">
        <v>8.9997999999999995E-2</v>
      </c>
      <c r="H294">
        <f t="shared" si="4"/>
        <v>89.99799999999999</v>
      </c>
    </row>
    <row r="295" spans="1:8">
      <c r="A295">
        <v>45751</v>
      </c>
      <c r="B295" t="s">
        <v>19</v>
      </c>
      <c r="C295" t="s">
        <v>23</v>
      </c>
      <c r="D295">
        <v>149602</v>
      </c>
      <c r="E295">
        <v>3.0315080000000001</v>
      </c>
      <c r="F295">
        <v>3.1215060000000001</v>
      </c>
      <c r="G295">
        <v>8.9997999999999995E-2</v>
      </c>
      <c r="H295">
        <f t="shared" si="4"/>
        <v>89.99799999999999</v>
      </c>
    </row>
    <row r="296" spans="1:8">
      <c r="A296">
        <v>45755</v>
      </c>
      <c r="B296" t="s">
        <v>19</v>
      </c>
      <c r="C296" t="s">
        <v>23</v>
      </c>
      <c r="D296">
        <v>149602</v>
      </c>
      <c r="E296">
        <v>3.4915080000000001</v>
      </c>
      <c r="F296">
        <v>3.5815060000000001</v>
      </c>
      <c r="G296">
        <v>8.9997999999999995E-2</v>
      </c>
      <c r="H296">
        <f t="shared" si="4"/>
        <v>89.99799999999999</v>
      </c>
    </row>
    <row r="297" spans="1:8">
      <c r="A297">
        <v>39197</v>
      </c>
      <c r="B297" t="s">
        <v>8</v>
      </c>
      <c r="C297" t="s">
        <v>15</v>
      </c>
      <c r="D297">
        <v>149602</v>
      </c>
      <c r="E297">
        <v>1.0915079999999999</v>
      </c>
      <c r="F297">
        <v>1.1815059999999999</v>
      </c>
      <c r="G297">
        <v>8.9997999999999995E-2</v>
      </c>
      <c r="H297">
        <f t="shared" si="4"/>
        <v>89.99799999999999</v>
      </c>
    </row>
    <row r="298" spans="1:8">
      <c r="A298">
        <v>39215</v>
      </c>
      <c r="B298" t="s">
        <v>8</v>
      </c>
      <c r="C298" t="s">
        <v>15</v>
      </c>
      <c r="D298">
        <v>149602</v>
      </c>
      <c r="E298">
        <v>3.1515080000000002</v>
      </c>
      <c r="F298">
        <v>3.2415060000000002</v>
      </c>
      <c r="G298">
        <v>8.9997999999999995E-2</v>
      </c>
      <c r="H298">
        <f t="shared" si="4"/>
        <v>89.99799999999999</v>
      </c>
    </row>
    <row r="299" spans="1:8">
      <c r="A299">
        <v>57424</v>
      </c>
      <c r="B299" t="s">
        <v>7</v>
      </c>
      <c r="C299" t="s">
        <v>8</v>
      </c>
      <c r="D299">
        <v>149602</v>
      </c>
      <c r="E299">
        <v>3.771007</v>
      </c>
      <c r="F299">
        <v>3.861005</v>
      </c>
      <c r="G299">
        <v>8.9997999999999995E-2</v>
      </c>
      <c r="H299">
        <f t="shared" si="4"/>
        <v>89.99799999999999</v>
      </c>
    </row>
    <row r="300" spans="1:8">
      <c r="A300">
        <v>44581</v>
      </c>
      <c r="B300" t="s">
        <v>17</v>
      </c>
      <c r="C300" t="s">
        <v>20</v>
      </c>
      <c r="D300">
        <v>149602</v>
      </c>
      <c r="E300">
        <v>2.311509</v>
      </c>
      <c r="F300">
        <v>2.4015070000000001</v>
      </c>
      <c r="G300">
        <v>8.9997999999999995E-2</v>
      </c>
      <c r="H300">
        <f t="shared" si="4"/>
        <v>89.99799999999999</v>
      </c>
    </row>
    <row r="301" spans="1:8">
      <c r="A301">
        <v>44582</v>
      </c>
      <c r="B301" t="s">
        <v>17</v>
      </c>
      <c r="C301" t="s">
        <v>20</v>
      </c>
      <c r="D301">
        <v>149602</v>
      </c>
      <c r="E301">
        <v>2.6115089999999999</v>
      </c>
      <c r="F301">
        <v>2.7015069999999999</v>
      </c>
      <c r="G301">
        <v>8.9997999999999995E-2</v>
      </c>
      <c r="H301">
        <f t="shared" si="4"/>
        <v>89.99799999999999</v>
      </c>
    </row>
    <row r="302" spans="1:8">
      <c r="A302">
        <v>44583</v>
      </c>
      <c r="B302" t="s">
        <v>17</v>
      </c>
      <c r="C302" t="s">
        <v>20</v>
      </c>
      <c r="D302">
        <v>149602</v>
      </c>
      <c r="E302">
        <v>2.7115089999999999</v>
      </c>
      <c r="F302">
        <v>2.801507</v>
      </c>
      <c r="G302">
        <v>8.9997999999999995E-2</v>
      </c>
      <c r="H302">
        <f t="shared" si="4"/>
        <v>89.99799999999999</v>
      </c>
    </row>
    <row r="303" spans="1:8">
      <c r="A303">
        <v>44585</v>
      </c>
      <c r="B303" t="s">
        <v>17</v>
      </c>
      <c r="C303" t="s">
        <v>20</v>
      </c>
      <c r="D303">
        <v>149602</v>
      </c>
      <c r="E303">
        <v>3.0315089999999998</v>
      </c>
      <c r="F303">
        <v>3.1215069999999998</v>
      </c>
      <c r="G303">
        <v>8.9997999999999995E-2</v>
      </c>
      <c r="H303">
        <f t="shared" si="4"/>
        <v>89.99799999999999</v>
      </c>
    </row>
    <row r="304" spans="1:8">
      <c r="A304">
        <v>60782</v>
      </c>
      <c r="B304" t="s">
        <v>11</v>
      </c>
      <c r="C304" t="s">
        <v>12</v>
      </c>
      <c r="D304">
        <v>149602</v>
      </c>
      <c r="E304">
        <v>3.771007</v>
      </c>
      <c r="F304">
        <v>3.861005</v>
      </c>
      <c r="G304">
        <v>8.9997999999999995E-2</v>
      </c>
      <c r="H304">
        <f t="shared" si="4"/>
        <v>89.99799999999999</v>
      </c>
    </row>
    <row r="305" spans="1:8">
      <c r="A305">
        <v>54943</v>
      </c>
      <c r="B305" t="s">
        <v>21</v>
      </c>
      <c r="C305" t="s">
        <v>22</v>
      </c>
      <c r="D305">
        <v>149602</v>
      </c>
      <c r="E305">
        <v>1.0915090000000001</v>
      </c>
      <c r="F305">
        <v>1.1815070000000001</v>
      </c>
      <c r="G305">
        <v>8.9997999999999995E-2</v>
      </c>
      <c r="H305">
        <f t="shared" si="4"/>
        <v>89.99799999999999</v>
      </c>
    </row>
    <row r="306" spans="1:8">
      <c r="A306">
        <v>54956</v>
      </c>
      <c r="B306" t="s">
        <v>21</v>
      </c>
      <c r="C306" t="s">
        <v>22</v>
      </c>
      <c r="D306">
        <v>149602</v>
      </c>
      <c r="E306">
        <v>2.311509</v>
      </c>
      <c r="F306">
        <v>2.4015070000000001</v>
      </c>
      <c r="G306">
        <v>8.9997999999999995E-2</v>
      </c>
      <c r="H306">
        <f t="shared" si="4"/>
        <v>89.99799999999999</v>
      </c>
    </row>
    <row r="307" spans="1:8">
      <c r="A307">
        <v>54957</v>
      </c>
      <c r="B307" t="s">
        <v>21</v>
      </c>
      <c r="C307" t="s">
        <v>22</v>
      </c>
      <c r="D307">
        <v>149602</v>
      </c>
      <c r="E307">
        <v>2.6115089999999999</v>
      </c>
      <c r="F307">
        <v>2.7015069999999999</v>
      </c>
      <c r="G307">
        <v>8.9997999999999995E-2</v>
      </c>
      <c r="H307">
        <f t="shared" si="4"/>
        <v>89.99799999999999</v>
      </c>
    </row>
    <row r="308" spans="1:8">
      <c r="A308">
        <v>54958</v>
      </c>
      <c r="B308" t="s">
        <v>21</v>
      </c>
      <c r="C308" t="s">
        <v>22</v>
      </c>
      <c r="D308">
        <v>149602</v>
      </c>
      <c r="E308">
        <v>2.7115089999999999</v>
      </c>
      <c r="F308">
        <v>2.801507</v>
      </c>
      <c r="G308">
        <v>8.9997999999999995E-2</v>
      </c>
      <c r="H308">
        <f t="shared" si="4"/>
        <v>89.99799999999999</v>
      </c>
    </row>
    <row r="309" spans="1:8">
      <c r="A309">
        <v>54960</v>
      </c>
      <c r="B309" t="s">
        <v>21</v>
      </c>
      <c r="C309" t="s">
        <v>22</v>
      </c>
      <c r="D309">
        <v>149602</v>
      </c>
      <c r="E309">
        <v>3.0315089999999998</v>
      </c>
      <c r="F309">
        <v>3.1215069999999998</v>
      </c>
      <c r="G309">
        <v>8.9997999999999995E-2</v>
      </c>
      <c r="H309">
        <f t="shared" si="4"/>
        <v>89.99799999999999</v>
      </c>
    </row>
    <row r="310" spans="1:8">
      <c r="A310">
        <v>54961</v>
      </c>
      <c r="B310" t="s">
        <v>21</v>
      </c>
      <c r="C310" t="s">
        <v>22</v>
      </c>
      <c r="D310">
        <v>149602</v>
      </c>
      <c r="E310">
        <v>3.1515089999999999</v>
      </c>
      <c r="F310">
        <v>3.2415069999999999</v>
      </c>
      <c r="G310">
        <v>8.9997999999999995E-2</v>
      </c>
      <c r="H310">
        <f t="shared" si="4"/>
        <v>89.99799999999999</v>
      </c>
    </row>
    <row r="311" spans="1:8">
      <c r="A311">
        <v>44579</v>
      </c>
      <c r="B311" t="s">
        <v>17</v>
      </c>
      <c r="C311" t="s">
        <v>20</v>
      </c>
      <c r="D311">
        <v>149602</v>
      </c>
      <c r="E311">
        <v>1.991509</v>
      </c>
      <c r="F311">
        <v>2.0815070000000002</v>
      </c>
      <c r="G311">
        <v>8.9998000000000203E-2</v>
      </c>
      <c r="H311">
        <f t="shared" si="4"/>
        <v>89.998000000000204</v>
      </c>
    </row>
    <row r="312" spans="1:8">
      <c r="A312">
        <v>54954</v>
      </c>
      <c r="B312" t="s">
        <v>21</v>
      </c>
      <c r="C312" t="s">
        <v>22</v>
      </c>
      <c r="D312">
        <v>149602</v>
      </c>
      <c r="E312">
        <v>1.991509</v>
      </c>
      <c r="F312">
        <v>2.0815070000000002</v>
      </c>
      <c r="G312">
        <v>8.9998000000000203E-2</v>
      </c>
      <c r="H312">
        <f t="shared" si="4"/>
        <v>89.998000000000204</v>
      </c>
    </row>
    <row r="313" spans="1:8">
      <c r="A313">
        <v>44589</v>
      </c>
      <c r="B313" t="s">
        <v>17</v>
      </c>
      <c r="C313" t="s">
        <v>20</v>
      </c>
      <c r="D313">
        <v>149602</v>
      </c>
      <c r="E313">
        <v>3.49150899999999</v>
      </c>
      <c r="F313">
        <v>3.5815070000000002</v>
      </c>
      <c r="G313">
        <v>8.9998000000000397E-2</v>
      </c>
      <c r="H313">
        <f t="shared" si="4"/>
        <v>89.998000000000403</v>
      </c>
    </row>
    <row r="314" spans="1:8">
      <c r="A314">
        <v>54964</v>
      </c>
      <c r="B314" t="s">
        <v>21</v>
      </c>
      <c r="C314" t="s">
        <v>22</v>
      </c>
      <c r="D314">
        <v>149602</v>
      </c>
      <c r="E314">
        <v>3.49150899999999</v>
      </c>
      <c r="F314">
        <v>3.5815070000000002</v>
      </c>
      <c r="G314">
        <v>8.9998000000000397E-2</v>
      </c>
      <c r="H314">
        <f t="shared" si="4"/>
        <v>89.998000000000403</v>
      </c>
    </row>
    <row r="315" spans="1:8">
      <c r="A315">
        <v>45752</v>
      </c>
      <c r="B315" t="s">
        <v>19</v>
      </c>
      <c r="C315" t="s">
        <v>23</v>
      </c>
      <c r="D315">
        <v>149602</v>
      </c>
      <c r="E315">
        <v>3.1515080000000002</v>
      </c>
      <c r="F315">
        <v>3.2415069999999999</v>
      </c>
      <c r="G315">
        <v>8.9998999999999704E-2</v>
      </c>
      <c r="H315">
        <f t="shared" si="4"/>
        <v>89.998999999999711</v>
      </c>
    </row>
    <row r="316" spans="1:8">
      <c r="A316">
        <v>45734</v>
      </c>
      <c r="B316" t="s">
        <v>19</v>
      </c>
      <c r="C316" t="s">
        <v>23</v>
      </c>
      <c r="D316">
        <v>149602</v>
      </c>
      <c r="E316">
        <v>1.0915079999999999</v>
      </c>
      <c r="F316">
        <v>1.1815070000000001</v>
      </c>
      <c r="G316">
        <v>8.9999000000000107E-2</v>
      </c>
      <c r="H316">
        <f t="shared" si="4"/>
        <v>89.999000000000109</v>
      </c>
    </row>
    <row r="317" spans="1:8">
      <c r="A317">
        <v>39208</v>
      </c>
      <c r="B317" t="s">
        <v>8</v>
      </c>
      <c r="C317" t="s">
        <v>15</v>
      </c>
      <c r="D317">
        <v>149602</v>
      </c>
      <c r="E317">
        <v>1.9915080000000001</v>
      </c>
      <c r="F317">
        <v>2.0815079999999999</v>
      </c>
      <c r="G317">
        <v>8.9999999999999802E-2</v>
      </c>
      <c r="H317">
        <f t="shared" si="4"/>
        <v>89.999999999999801</v>
      </c>
    </row>
    <row r="318" spans="1:8">
      <c r="A318">
        <v>39210</v>
      </c>
      <c r="B318" t="s">
        <v>8</v>
      </c>
      <c r="C318" t="s">
        <v>15</v>
      </c>
      <c r="D318">
        <v>149602</v>
      </c>
      <c r="E318">
        <v>2.3115079999999999</v>
      </c>
      <c r="F318">
        <v>2.40150799999999</v>
      </c>
      <c r="G318">
        <v>8.9999999999999802E-2</v>
      </c>
      <c r="H318">
        <f t="shared" si="4"/>
        <v>89.999999999999801</v>
      </c>
    </row>
    <row r="319" spans="1:8">
      <c r="A319">
        <v>39211</v>
      </c>
      <c r="B319" t="s">
        <v>8</v>
      </c>
      <c r="C319" t="s">
        <v>15</v>
      </c>
      <c r="D319">
        <v>149602</v>
      </c>
      <c r="E319">
        <v>2.6115080000000002</v>
      </c>
      <c r="F319">
        <v>2.701508</v>
      </c>
      <c r="G319">
        <v>8.9999999999999802E-2</v>
      </c>
      <c r="H319">
        <f t="shared" si="4"/>
        <v>89.999999999999801</v>
      </c>
    </row>
    <row r="320" spans="1:8">
      <c r="A320">
        <v>39212</v>
      </c>
      <c r="B320" t="s">
        <v>8</v>
      </c>
      <c r="C320" t="s">
        <v>15</v>
      </c>
      <c r="D320">
        <v>149602</v>
      </c>
      <c r="E320">
        <v>2.7115079999999998</v>
      </c>
      <c r="F320">
        <v>2.8015080000000001</v>
      </c>
      <c r="G320">
        <v>8.9999999999999802E-2</v>
      </c>
      <c r="H320">
        <f t="shared" si="4"/>
        <v>89.999999999999801</v>
      </c>
    </row>
    <row r="321" spans="1:8">
      <c r="A321">
        <v>39214</v>
      </c>
      <c r="B321" t="s">
        <v>8</v>
      </c>
      <c r="C321" t="s">
        <v>15</v>
      </c>
      <c r="D321">
        <v>149602</v>
      </c>
      <c r="E321">
        <v>3.0315080000000001</v>
      </c>
      <c r="F321">
        <v>3.1215079999999999</v>
      </c>
      <c r="G321">
        <v>8.9999999999999802E-2</v>
      </c>
      <c r="H321">
        <f t="shared" si="4"/>
        <v>89.999999999999801</v>
      </c>
    </row>
    <row r="322" spans="1:8">
      <c r="A322">
        <v>39218</v>
      </c>
      <c r="B322" t="s">
        <v>8</v>
      </c>
      <c r="C322" t="s">
        <v>15</v>
      </c>
      <c r="D322">
        <v>149602</v>
      </c>
      <c r="E322">
        <v>3.4915080000000001</v>
      </c>
      <c r="F322">
        <v>3.5815079999999999</v>
      </c>
      <c r="G322">
        <v>8.9999999999999802E-2</v>
      </c>
      <c r="H322">
        <f t="shared" ref="H322:H385" si="5">G322*1000</f>
        <v>89.999999999999801</v>
      </c>
    </row>
    <row r="323" spans="1:8">
      <c r="A323">
        <v>51684</v>
      </c>
      <c r="B323" t="s">
        <v>18</v>
      </c>
      <c r="C323" t="s">
        <v>19</v>
      </c>
      <c r="D323">
        <v>149602</v>
      </c>
      <c r="E323">
        <v>1.7715099999999999</v>
      </c>
      <c r="F323">
        <v>1.86151</v>
      </c>
      <c r="G323">
        <v>8.9999999999999802E-2</v>
      </c>
      <c r="H323">
        <f t="shared" si="5"/>
        <v>89.999999999999801</v>
      </c>
    </row>
    <row r="324" spans="1:8">
      <c r="A324">
        <v>51700</v>
      </c>
      <c r="B324" t="s">
        <v>18</v>
      </c>
      <c r="C324" t="s">
        <v>19</v>
      </c>
      <c r="D324">
        <v>299278</v>
      </c>
      <c r="E324">
        <v>3.7115100000000001</v>
      </c>
      <c r="F324">
        <v>3.8015099999999999</v>
      </c>
      <c r="G324">
        <v>8.9999999999999802E-2</v>
      </c>
      <c r="H324">
        <f t="shared" si="5"/>
        <v>89.999999999999801</v>
      </c>
    </row>
    <row r="325" spans="1:8">
      <c r="A325">
        <v>44575</v>
      </c>
      <c r="B325" t="s">
        <v>17</v>
      </c>
      <c r="C325" t="s">
        <v>20</v>
      </c>
      <c r="D325">
        <v>149602</v>
      </c>
      <c r="E325">
        <v>1.771509</v>
      </c>
      <c r="F325">
        <v>1.86151</v>
      </c>
      <c r="G325">
        <v>9.0000999999999998E-2</v>
      </c>
      <c r="H325">
        <f t="shared" si="5"/>
        <v>90.001000000000005</v>
      </c>
    </row>
    <row r="326" spans="1:8">
      <c r="A326">
        <v>44591</v>
      </c>
      <c r="B326" t="s">
        <v>17</v>
      </c>
      <c r="C326" t="s">
        <v>20</v>
      </c>
      <c r="D326">
        <v>149602</v>
      </c>
      <c r="E326">
        <v>3.7115089999999999</v>
      </c>
      <c r="F326">
        <v>3.8015099999999999</v>
      </c>
      <c r="G326">
        <v>9.0000999999999998E-2</v>
      </c>
      <c r="H326">
        <f t="shared" si="5"/>
        <v>90.001000000000005</v>
      </c>
    </row>
    <row r="327" spans="1:8">
      <c r="A327">
        <v>39220</v>
      </c>
      <c r="B327" t="s">
        <v>8</v>
      </c>
      <c r="C327" t="s">
        <v>15</v>
      </c>
      <c r="D327">
        <v>149602</v>
      </c>
      <c r="E327">
        <v>3.7115079999999998</v>
      </c>
      <c r="F327">
        <v>3.8015099999999999</v>
      </c>
      <c r="G327">
        <v>9.0001999999999693E-2</v>
      </c>
      <c r="H327">
        <f t="shared" si="5"/>
        <v>90.001999999999697</v>
      </c>
    </row>
    <row r="328" spans="1:8">
      <c r="A328">
        <v>58594</v>
      </c>
      <c r="B328" t="s">
        <v>25</v>
      </c>
      <c r="C328" t="s">
        <v>7</v>
      </c>
      <c r="D328">
        <v>224216</v>
      </c>
      <c r="E328">
        <v>3.7115100000000001</v>
      </c>
      <c r="F328">
        <v>3.8015119999999998</v>
      </c>
      <c r="G328">
        <v>9.0001999999999693E-2</v>
      </c>
      <c r="H328">
        <f t="shared" si="5"/>
        <v>90.001999999999697</v>
      </c>
    </row>
    <row r="329" spans="1:8">
      <c r="A329">
        <v>39204</v>
      </c>
      <c r="B329" t="s">
        <v>8</v>
      </c>
      <c r="C329" t="s">
        <v>15</v>
      </c>
      <c r="D329">
        <v>149602</v>
      </c>
      <c r="E329">
        <v>1.7715079999999901</v>
      </c>
      <c r="F329">
        <v>1.86151</v>
      </c>
      <c r="G329">
        <v>9.0002000000000096E-2</v>
      </c>
      <c r="H329">
        <f t="shared" si="5"/>
        <v>90.002000000000095</v>
      </c>
    </row>
    <row r="330" spans="1:8">
      <c r="A330">
        <v>54950</v>
      </c>
      <c r="B330" t="s">
        <v>21</v>
      </c>
      <c r="C330" t="s">
        <v>22</v>
      </c>
      <c r="D330">
        <v>149602</v>
      </c>
      <c r="E330">
        <v>1.771509</v>
      </c>
      <c r="F330">
        <v>1.8615109999999999</v>
      </c>
      <c r="G330">
        <v>9.0002000000000096E-2</v>
      </c>
      <c r="H330">
        <f t="shared" si="5"/>
        <v>90.002000000000095</v>
      </c>
    </row>
    <row r="331" spans="1:8">
      <c r="A331">
        <v>54966</v>
      </c>
      <c r="B331" t="s">
        <v>21</v>
      </c>
      <c r="C331" t="s">
        <v>22</v>
      </c>
      <c r="D331">
        <v>149602</v>
      </c>
      <c r="E331">
        <v>3.7115089999999999</v>
      </c>
      <c r="F331">
        <v>3.8015110000000001</v>
      </c>
      <c r="G331">
        <v>9.0002000000000096E-2</v>
      </c>
      <c r="H331">
        <f t="shared" si="5"/>
        <v>90.002000000000095</v>
      </c>
    </row>
    <row r="332" spans="1:8">
      <c r="A332">
        <v>45757</v>
      </c>
      <c r="B332" t="s">
        <v>19</v>
      </c>
      <c r="C332" t="s">
        <v>23</v>
      </c>
      <c r="D332">
        <v>149602</v>
      </c>
      <c r="E332">
        <v>3.7115079999999998</v>
      </c>
      <c r="F332">
        <v>3.8015119999999998</v>
      </c>
      <c r="G332">
        <v>9.0003999999999501E-2</v>
      </c>
      <c r="H332">
        <f t="shared" si="5"/>
        <v>90.003999999999508</v>
      </c>
    </row>
    <row r="333" spans="1:8">
      <c r="A333">
        <v>45741</v>
      </c>
      <c r="B333" t="s">
        <v>19</v>
      </c>
      <c r="C333" t="s">
        <v>23</v>
      </c>
      <c r="D333">
        <v>149602</v>
      </c>
      <c r="E333">
        <v>1.7715079999999901</v>
      </c>
      <c r="F333">
        <v>1.8615120000000001</v>
      </c>
      <c r="G333">
        <v>9.0004000000000195E-2</v>
      </c>
      <c r="H333">
        <f t="shared" si="5"/>
        <v>90.00400000000019</v>
      </c>
    </row>
    <row r="334" spans="1:8">
      <c r="A334">
        <v>39219</v>
      </c>
      <c r="B334" t="s">
        <v>8</v>
      </c>
      <c r="C334" t="s">
        <v>15</v>
      </c>
      <c r="D334">
        <v>149602</v>
      </c>
      <c r="E334">
        <v>3.6315080000000002</v>
      </c>
      <c r="F334">
        <v>3.7215180000000001</v>
      </c>
      <c r="G334">
        <v>9.0009999999999896E-2</v>
      </c>
      <c r="H334">
        <f t="shared" si="5"/>
        <v>90.009999999999891</v>
      </c>
    </row>
    <row r="335" spans="1:8">
      <c r="A335">
        <v>58593</v>
      </c>
      <c r="B335" t="s">
        <v>25</v>
      </c>
      <c r="C335" t="s">
        <v>7</v>
      </c>
      <c r="D335">
        <v>224526</v>
      </c>
      <c r="E335">
        <v>3.63151</v>
      </c>
      <c r="F335">
        <v>3.7216</v>
      </c>
      <c r="G335">
        <v>9.0090000000000003E-2</v>
      </c>
      <c r="H335">
        <f t="shared" si="5"/>
        <v>90.09</v>
      </c>
    </row>
    <row r="336" spans="1:8">
      <c r="A336">
        <v>44590</v>
      </c>
      <c r="B336" t="s">
        <v>17</v>
      </c>
      <c r="C336" t="s">
        <v>20</v>
      </c>
      <c r="D336">
        <v>149602</v>
      </c>
      <c r="E336">
        <v>3.6315089999999999</v>
      </c>
      <c r="F336">
        <v>3.7217380000000002</v>
      </c>
      <c r="G336">
        <v>9.0229000000000295E-2</v>
      </c>
      <c r="H336">
        <f t="shared" si="5"/>
        <v>90.229000000000298</v>
      </c>
    </row>
    <row r="337" spans="1:8">
      <c r="A337">
        <v>51699</v>
      </c>
      <c r="B337" t="s">
        <v>18</v>
      </c>
      <c r="C337" t="s">
        <v>19</v>
      </c>
      <c r="D337">
        <v>299278</v>
      </c>
      <c r="E337">
        <v>3.63151</v>
      </c>
      <c r="F337">
        <v>3.7217609999999999</v>
      </c>
      <c r="G337">
        <v>9.0250999999999804E-2</v>
      </c>
      <c r="H337">
        <f t="shared" si="5"/>
        <v>90.250999999999806</v>
      </c>
    </row>
    <row r="338" spans="1:8">
      <c r="A338">
        <v>54965</v>
      </c>
      <c r="B338" t="s">
        <v>21</v>
      </c>
      <c r="C338" t="s">
        <v>22</v>
      </c>
      <c r="D338">
        <v>149602</v>
      </c>
      <c r="E338">
        <v>3.6315089999999999</v>
      </c>
      <c r="F338">
        <v>3.721841</v>
      </c>
      <c r="G338">
        <v>9.0331999999999996E-2</v>
      </c>
      <c r="H338">
        <f t="shared" si="5"/>
        <v>90.331999999999994</v>
      </c>
    </row>
    <row r="339" spans="1:8">
      <c r="A339">
        <v>45756</v>
      </c>
      <c r="B339" t="s">
        <v>19</v>
      </c>
      <c r="C339" t="s">
        <v>23</v>
      </c>
      <c r="D339">
        <v>149602</v>
      </c>
      <c r="E339">
        <v>3.6315080000000002</v>
      </c>
      <c r="F339">
        <v>3.7219220000000002</v>
      </c>
      <c r="G339">
        <v>9.0413999999999994E-2</v>
      </c>
      <c r="H339">
        <f t="shared" si="5"/>
        <v>90.413999999999987</v>
      </c>
    </row>
    <row r="340" spans="1:8">
      <c r="A340">
        <v>45010</v>
      </c>
      <c r="B340" t="s">
        <v>15</v>
      </c>
      <c r="C340" t="s">
        <v>16</v>
      </c>
      <c r="D340">
        <v>74764</v>
      </c>
      <c r="E340">
        <v>3.77</v>
      </c>
      <c r="F340">
        <v>3.861005</v>
      </c>
      <c r="G340">
        <v>9.1005000000000003E-2</v>
      </c>
      <c r="H340">
        <f t="shared" si="5"/>
        <v>91.004999999999995</v>
      </c>
    </row>
    <row r="341" spans="1:8">
      <c r="A341">
        <v>57424</v>
      </c>
      <c r="B341" t="s">
        <v>7</v>
      </c>
      <c r="C341" t="s">
        <v>8</v>
      </c>
      <c r="D341">
        <v>149602</v>
      </c>
      <c r="E341">
        <v>3.77</v>
      </c>
      <c r="F341">
        <v>3.861005</v>
      </c>
      <c r="G341">
        <v>9.1005000000000003E-2</v>
      </c>
      <c r="H341">
        <f t="shared" si="5"/>
        <v>91.004999999999995</v>
      </c>
    </row>
    <row r="342" spans="1:8">
      <c r="A342">
        <v>51711</v>
      </c>
      <c r="B342" t="s">
        <v>12</v>
      </c>
      <c r="C342" t="s">
        <v>17</v>
      </c>
      <c r="D342">
        <v>74764</v>
      </c>
      <c r="E342">
        <v>3.77</v>
      </c>
      <c r="F342">
        <v>3.861005</v>
      </c>
      <c r="G342">
        <v>9.1005000000000003E-2</v>
      </c>
      <c r="H342">
        <f t="shared" si="5"/>
        <v>91.004999999999995</v>
      </c>
    </row>
    <row r="343" spans="1:8">
      <c r="A343">
        <v>60782</v>
      </c>
      <c r="B343" t="s">
        <v>11</v>
      </c>
      <c r="C343" t="s">
        <v>12</v>
      </c>
      <c r="D343">
        <v>149602</v>
      </c>
      <c r="E343">
        <v>3.77</v>
      </c>
      <c r="F343">
        <v>3.861005</v>
      </c>
      <c r="G343">
        <v>9.1005000000000003E-2</v>
      </c>
      <c r="H343">
        <f t="shared" si="5"/>
        <v>91.004999999999995</v>
      </c>
    </row>
    <row r="344" spans="1:8">
      <c r="A344">
        <v>39248</v>
      </c>
      <c r="B344" t="s">
        <v>22</v>
      </c>
      <c r="C344" t="s">
        <v>21</v>
      </c>
      <c r="D344">
        <v>74764</v>
      </c>
      <c r="E344">
        <v>2.31</v>
      </c>
      <c r="F344">
        <v>2.4015059999999999</v>
      </c>
      <c r="G344">
        <v>9.1505999999999796E-2</v>
      </c>
      <c r="H344">
        <f t="shared" si="5"/>
        <v>91.505999999999801</v>
      </c>
    </row>
    <row r="345" spans="1:8">
      <c r="A345">
        <v>39256</v>
      </c>
      <c r="B345" t="s">
        <v>22</v>
      </c>
      <c r="C345" t="s">
        <v>21</v>
      </c>
      <c r="D345">
        <v>74764</v>
      </c>
      <c r="E345">
        <v>3.49</v>
      </c>
      <c r="F345">
        <v>3.5815060000000001</v>
      </c>
      <c r="G345">
        <v>9.1505999999999796E-2</v>
      </c>
      <c r="H345">
        <f t="shared" si="5"/>
        <v>91.505999999999801</v>
      </c>
    </row>
    <row r="346" spans="1:8">
      <c r="A346">
        <v>45747</v>
      </c>
      <c r="B346" t="s">
        <v>19</v>
      </c>
      <c r="C346" t="s">
        <v>23</v>
      </c>
      <c r="D346">
        <v>149602</v>
      </c>
      <c r="E346">
        <v>2.31</v>
      </c>
      <c r="F346">
        <v>2.4015059999999999</v>
      </c>
      <c r="G346">
        <v>9.1505999999999796E-2</v>
      </c>
      <c r="H346">
        <f t="shared" si="5"/>
        <v>91.505999999999801</v>
      </c>
    </row>
    <row r="347" spans="1:8">
      <c r="A347">
        <v>45755</v>
      </c>
      <c r="B347" t="s">
        <v>19</v>
      </c>
      <c r="C347" t="s">
        <v>23</v>
      </c>
      <c r="D347">
        <v>149602</v>
      </c>
      <c r="E347">
        <v>3.49</v>
      </c>
      <c r="F347">
        <v>3.5815060000000001</v>
      </c>
      <c r="G347">
        <v>9.1505999999999796E-2</v>
      </c>
      <c r="H347">
        <f t="shared" si="5"/>
        <v>91.505999999999801</v>
      </c>
    </row>
    <row r="348" spans="1:8">
      <c r="A348">
        <v>39197</v>
      </c>
      <c r="B348" t="s">
        <v>8</v>
      </c>
      <c r="C348" t="s">
        <v>15</v>
      </c>
      <c r="D348">
        <v>149602</v>
      </c>
      <c r="E348">
        <v>1.0900000000000001</v>
      </c>
      <c r="F348">
        <v>1.1815059999999999</v>
      </c>
      <c r="G348">
        <v>9.1505999999999796E-2</v>
      </c>
      <c r="H348">
        <f t="shared" si="5"/>
        <v>91.505999999999801</v>
      </c>
    </row>
    <row r="349" spans="1:8">
      <c r="A349">
        <v>55864</v>
      </c>
      <c r="B349" t="s">
        <v>16</v>
      </c>
      <c r="C349" t="s">
        <v>18</v>
      </c>
      <c r="D349">
        <v>74764</v>
      </c>
      <c r="E349">
        <v>1.0900000000000001</v>
      </c>
      <c r="F349">
        <v>1.1815059999999999</v>
      </c>
      <c r="G349">
        <v>9.1505999999999796E-2</v>
      </c>
      <c r="H349">
        <f t="shared" si="5"/>
        <v>91.505999999999801</v>
      </c>
    </row>
    <row r="350" spans="1:8">
      <c r="A350">
        <v>60041</v>
      </c>
      <c r="B350" t="s">
        <v>24</v>
      </c>
      <c r="C350" t="s">
        <v>26</v>
      </c>
      <c r="D350">
        <v>74764</v>
      </c>
      <c r="E350">
        <v>2.31</v>
      </c>
      <c r="F350">
        <v>2.4015059999999999</v>
      </c>
      <c r="G350">
        <v>9.1505999999999796E-2</v>
      </c>
      <c r="H350">
        <f t="shared" si="5"/>
        <v>91.505999999999801</v>
      </c>
    </row>
    <row r="351" spans="1:8">
      <c r="A351">
        <v>60049</v>
      </c>
      <c r="B351" t="s">
        <v>24</v>
      </c>
      <c r="C351" t="s">
        <v>26</v>
      </c>
      <c r="D351">
        <v>74764</v>
      </c>
      <c r="E351">
        <v>3.49</v>
      </c>
      <c r="F351">
        <v>3.5815060000000001</v>
      </c>
      <c r="G351">
        <v>9.1505999999999796E-2</v>
      </c>
      <c r="H351">
        <f t="shared" si="5"/>
        <v>91.505999999999801</v>
      </c>
    </row>
    <row r="352" spans="1:8">
      <c r="A352">
        <v>44568</v>
      </c>
      <c r="B352" t="s">
        <v>17</v>
      </c>
      <c r="C352" t="s">
        <v>20</v>
      </c>
      <c r="D352">
        <v>149602</v>
      </c>
      <c r="E352">
        <v>1.0900000000000001</v>
      </c>
      <c r="F352">
        <v>1.1815059999999999</v>
      </c>
      <c r="G352">
        <v>9.1505999999999796E-2</v>
      </c>
      <c r="H352">
        <f t="shared" si="5"/>
        <v>91.505999999999801</v>
      </c>
    </row>
    <row r="353" spans="1:8">
      <c r="A353">
        <v>51690</v>
      </c>
      <c r="B353" t="s">
        <v>18</v>
      </c>
      <c r="C353" t="s">
        <v>19</v>
      </c>
      <c r="D353">
        <v>299278</v>
      </c>
      <c r="E353">
        <v>2.31</v>
      </c>
      <c r="F353">
        <v>2.4015059999999999</v>
      </c>
      <c r="G353">
        <v>9.1505999999999796E-2</v>
      </c>
      <c r="H353">
        <f t="shared" si="5"/>
        <v>91.505999999999801</v>
      </c>
    </row>
    <row r="354" spans="1:8">
      <c r="A354">
        <v>51698</v>
      </c>
      <c r="B354" t="s">
        <v>18</v>
      </c>
      <c r="C354" t="s">
        <v>19</v>
      </c>
      <c r="D354">
        <v>299278</v>
      </c>
      <c r="E354">
        <v>3.49</v>
      </c>
      <c r="F354">
        <v>3.5815060000000001</v>
      </c>
      <c r="G354">
        <v>9.1505999999999796E-2</v>
      </c>
      <c r="H354">
        <f t="shared" si="5"/>
        <v>91.505999999999801</v>
      </c>
    </row>
    <row r="355" spans="1:8">
      <c r="A355">
        <v>58564</v>
      </c>
      <c r="B355" t="s">
        <v>23</v>
      </c>
      <c r="C355" t="s">
        <v>25</v>
      </c>
      <c r="D355">
        <v>74764</v>
      </c>
      <c r="E355">
        <v>1.0900000000000001</v>
      </c>
      <c r="F355">
        <v>1.1815070000000001</v>
      </c>
      <c r="G355">
        <v>9.1507000000000005E-2</v>
      </c>
      <c r="H355">
        <f t="shared" si="5"/>
        <v>91.507000000000005</v>
      </c>
    </row>
    <row r="356" spans="1:8">
      <c r="A356">
        <v>58577</v>
      </c>
      <c r="B356" t="s">
        <v>23</v>
      </c>
      <c r="C356" t="s">
        <v>25</v>
      </c>
      <c r="D356">
        <v>74764</v>
      </c>
      <c r="E356">
        <v>2.31</v>
      </c>
      <c r="F356">
        <v>2.4015070000000001</v>
      </c>
      <c r="G356">
        <v>9.1507000000000005E-2</v>
      </c>
      <c r="H356">
        <f t="shared" si="5"/>
        <v>91.507000000000005</v>
      </c>
    </row>
    <row r="357" spans="1:8">
      <c r="A357">
        <v>58585</v>
      </c>
      <c r="B357" t="s">
        <v>23</v>
      </c>
      <c r="C357" t="s">
        <v>25</v>
      </c>
      <c r="D357">
        <v>74764</v>
      </c>
      <c r="E357">
        <v>3.49</v>
      </c>
      <c r="F357">
        <v>3.5815070000000002</v>
      </c>
      <c r="G357">
        <v>9.1507000000000005E-2</v>
      </c>
      <c r="H357">
        <f t="shared" si="5"/>
        <v>91.507000000000005</v>
      </c>
    </row>
    <row r="358" spans="1:8">
      <c r="A358">
        <v>39235</v>
      </c>
      <c r="B358" t="s">
        <v>22</v>
      </c>
      <c r="C358" t="s">
        <v>21</v>
      </c>
      <c r="D358">
        <v>74764</v>
      </c>
      <c r="E358">
        <v>1.0900000000000001</v>
      </c>
      <c r="F358">
        <v>1.1815070000000001</v>
      </c>
      <c r="G358">
        <v>9.1507000000000005E-2</v>
      </c>
      <c r="H358">
        <f t="shared" si="5"/>
        <v>91.507000000000005</v>
      </c>
    </row>
    <row r="359" spans="1:8">
      <c r="A359">
        <v>39246</v>
      </c>
      <c r="B359" t="s">
        <v>22</v>
      </c>
      <c r="C359" t="s">
        <v>21</v>
      </c>
      <c r="D359">
        <v>74764</v>
      </c>
      <c r="E359">
        <v>1.9899990000000001</v>
      </c>
      <c r="F359">
        <v>2.0815060000000001</v>
      </c>
      <c r="G359">
        <v>9.1507000000000005E-2</v>
      </c>
      <c r="H359">
        <f t="shared" si="5"/>
        <v>91.507000000000005</v>
      </c>
    </row>
    <row r="360" spans="1:8">
      <c r="A360">
        <v>39249</v>
      </c>
      <c r="B360" t="s">
        <v>22</v>
      </c>
      <c r="C360" t="s">
        <v>21</v>
      </c>
      <c r="D360">
        <v>74764</v>
      </c>
      <c r="E360">
        <v>2.6099990000000002</v>
      </c>
      <c r="F360">
        <v>2.7015060000000002</v>
      </c>
      <c r="G360">
        <v>9.1507000000000005E-2</v>
      </c>
      <c r="H360">
        <f t="shared" si="5"/>
        <v>91.507000000000005</v>
      </c>
    </row>
    <row r="361" spans="1:8">
      <c r="A361">
        <v>39250</v>
      </c>
      <c r="B361" t="s">
        <v>22</v>
      </c>
      <c r="C361" t="s">
        <v>21</v>
      </c>
      <c r="D361">
        <v>74764</v>
      </c>
      <c r="E361">
        <v>2.7099989999999998</v>
      </c>
      <c r="F361">
        <v>2.8015059999999998</v>
      </c>
      <c r="G361">
        <v>9.1507000000000005E-2</v>
      </c>
      <c r="H361">
        <f t="shared" si="5"/>
        <v>91.507000000000005</v>
      </c>
    </row>
    <row r="362" spans="1:8">
      <c r="A362">
        <v>39252</v>
      </c>
      <c r="B362" t="s">
        <v>22</v>
      </c>
      <c r="C362" t="s">
        <v>21</v>
      </c>
      <c r="D362">
        <v>74764</v>
      </c>
      <c r="E362">
        <v>3.0299990000000001</v>
      </c>
      <c r="F362">
        <v>3.1215060000000001</v>
      </c>
      <c r="G362">
        <v>9.1507000000000005E-2</v>
      </c>
      <c r="H362">
        <f t="shared" si="5"/>
        <v>91.507000000000005</v>
      </c>
    </row>
    <row r="363" spans="1:8">
      <c r="A363">
        <v>45734</v>
      </c>
      <c r="B363" t="s">
        <v>19</v>
      </c>
      <c r="C363" t="s">
        <v>23</v>
      </c>
      <c r="D363">
        <v>149602</v>
      </c>
      <c r="E363">
        <v>1.0900000000000001</v>
      </c>
      <c r="F363">
        <v>1.1815070000000001</v>
      </c>
      <c r="G363">
        <v>9.1507000000000005E-2</v>
      </c>
      <c r="H363">
        <f t="shared" si="5"/>
        <v>91.507000000000005</v>
      </c>
    </row>
    <row r="364" spans="1:8">
      <c r="A364">
        <v>45745</v>
      </c>
      <c r="B364" t="s">
        <v>19</v>
      </c>
      <c r="C364" t="s">
        <v>23</v>
      </c>
      <c r="D364">
        <v>149602</v>
      </c>
      <c r="E364">
        <v>1.9899990000000001</v>
      </c>
      <c r="F364">
        <v>2.0815060000000001</v>
      </c>
      <c r="G364">
        <v>9.1507000000000005E-2</v>
      </c>
      <c r="H364">
        <f t="shared" si="5"/>
        <v>91.507000000000005</v>
      </c>
    </row>
    <row r="365" spans="1:8">
      <c r="A365">
        <v>45748</v>
      </c>
      <c r="B365" t="s">
        <v>19</v>
      </c>
      <c r="C365" t="s">
        <v>23</v>
      </c>
      <c r="D365">
        <v>149602</v>
      </c>
      <c r="E365">
        <v>2.6099990000000002</v>
      </c>
      <c r="F365">
        <v>2.7015060000000002</v>
      </c>
      <c r="G365">
        <v>9.1507000000000005E-2</v>
      </c>
      <c r="H365">
        <f t="shared" si="5"/>
        <v>91.507000000000005</v>
      </c>
    </row>
    <row r="366" spans="1:8">
      <c r="A366">
        <v>45749</v>
      </c>
      <c r="B366" t="s">
        <v>19</v>
      </c>
      <c r="C366" t="s">
        <v>23</v>
      </c>
      <c r="D366">
        <v>149602</v>
      </c>
      <c r="E366">
        <v>2.7099989999999998</v>
      </c>
      <c r="F366">
        <v>2.8015059999999998</v>
      </c>
      <c r="G366">
        <v>9.1507000000000005E-2</v>
      </c>
      <c r="H366">
        <f t="shared" si="5"/>
        <v>91.507000000000005</v>
      </c>
    </row>
    <row r="367" spans="1:8">
      <c r="A367">
        <v>45751</v>
      </c>
      <c r="B367" t="s">
        <v>19</v>
      </c>
      <c r="C367" t="s">
        <v>23</v>
      </c>
      <c r="D367">
        <v>149602</v>
      </c>
      <c r="E367">
        <v>3.0299990000000001</v>
      </c>
      <c r="F367">
        <v>3.1215060000000001</v>
      </c>
      <c r="G367">
        <v>9.1507000000000005E-2</v>
      </c>
      <c r="H367">
        <f t="shared" si="5"/>
        <v>91.507000000000005</v>
      </c>
    </row>
    <row r="368" spans="1:8">
      <c r="A368">
        <v>39215</v>
      </c>
      <c r="B368" t="s">
        <v>8</v>
      </c>
      <c r="C368" t="s">
        <v>15</v>
      </c>
      <c r="D368">
        <v>149602</v>
      </c>
      <c r="E368">
        <v>3.1499990000000002</v>
      </c>
      <c r="F368">
        <v>3.2415060000000002</v>
      </c>
      <c r="G368">
        <v>9.1507000000000005E-2</v>
      </c>
      <c r="H368">
        <f t="shared" si="5"/>
        <v>91.507000000000005</v>
      </c>
    </row>
    <row r="369" spans="1:8">
      <c r="A369">
        <v>55877</v>
      </c>
      <c r="B369" t="s">
        <v>16</v>
      </c>
      <c r="C369" t="s">
        <v>18</v>
      </c>
      <c r="D369">
        <v>74764</v>
      </c>
      <c r="E369">
        <v>2.31</v>
      </c>
      <c r="F369">
        <v>2.4015070000000001</v>
      </c>
      <c r="G369">
        <v>9.1507000000000005E-2</v>
      </c>
      <c r="H369">
        <f t="shared" si="5"/>
        <v>91.507000000000005</v>
      </c>
    </row>
    <row r="370" spans="1:8">
      <c r="A370">
        <v>55882</v>
      </c>
      <c r="B370" t="s">
        <v>16</v>
      </c>
      <c r="C370" t="s">
        <v>18</v>
      </c>
      <c r="D370">
        <v>74764</v>
      </c>
      <c r="E370">
        <v>3.1499990000000002</v>
      </c>
      <c r="F370">
        <v>3.2415060000000002</v>
      </c>
      <c r="G370">
        <v>9.1507000000000005E-2</v>
      </c>
      <c r="H370">
        <f t="shared" si="5"/>
        <v>91.507000000000005</v>
      </c>
    </row>
    <row r="371" spans="1:8">
      <c r="A371">
        <v>55885</v>
      </c>
      <c r="B371" t="s">
        <v>16</v>
      </c>
      <c r="C371" t="s">
        <v>18</v>
      </c>
      <c r="D371">
        <v>74764</v>
      </c>
      <c r="E371">
        <v>3.49</v>
      </c>
      <c r="F371">
        <v>3.5815070000000002</v>
      </c>
      <c r="G371">
        <v>9.1507000000000005E-2</v>
      </c>
      <c r="H371">
        <f t="shared" si="5"/>
        <v>91.507000000000005</v>
      </c>
    </row>
    <row r="372" spans="1:8">
      <c r="A372">
        <v>60028</v>
      </c>
      <c r="B372" t="s">
        <v>24</v>
      </c>
      <c r="C372" t="s">
        <v>26</v>
      </c>
      <c r="D372">
        <v>74764</v>
      </c>
      <c r="E372">
        <v>1.0900000000000001</v>
      </c>
      <c r="F372">
        <v>1.1815070000000001</v>
      </c>
      <c r="G372">
        <v>9.1507000000000005E-2</v>
      </c>
      <c r="H372">
        <f t="shared" si="5"/>
        <v>91.507000000000005</v>
      </c>
    </row>
    <row r="373" spans="1:8">
      <c r="A373">
        <v>60039</v>
      </c>
      <c r="B373" t="s">
        <v>24</v>
      </c>
      <c r="C373" t="s">
        <v>26</v>
      </c>
      <c r="D373">
        <v>74764</v>
      </c>
      <c r="E373">
        <v>1.9899990000000001</v>
      </c>
      <c r="F373">
        <v>2.0815060000000001</v>
      </c>
      <c r="G373">
        <v>9.1507000000000005E-2</v>
      </c>
      <c r="H373">
        <f t="shared" si="5"/>
        <v>91.507000000000005</v>
      </c>
    </row>
    <row r="374" spans="1:8">
      <c r="A374">
        <v>60042</v>
      </c>
      <c r="B374" t="s">
        <v>24</v>
      </c>
      <c r="C374" t="s">
        <v>26</v>
      </c>
      <c r="D374">
        <v>74764</v>
      </c>
      <c r="E374">
        <v>2.6099990000000002</v>
      </c>
      <c r="F374">
        <v>2.7015060000000002</v>
      </c>
      <c r="G374">
        <v>9.1507000000000005E-2</v>
      </c>
      <c r="H374">
        <f t="shared" si="5"/>
        <v>91.507000000000005</v>
      </c>
    </row>
    <row r="375" spans="1:8">
      <c r="A375">
        <v>60043</v>
      </c>
      <c r="B375" t="s">
        <v>24</v>
      </c>
      <c r="C375" t="s">
        <v>26</v>
      </c>
      <c r="D375">
        <v>74764</v>
      </c>
      <c r="E375">
        <v>2.7099989999999998</v>
      </c>
      <c r="F375">
        <v>2.8015059999999998</v>
      </c>
      <c r="G375">
        <v>9.1507000000000005E-2</v>
      </c>
      <c r="H375">
        <f t="shared" si="5"/>
        <v>91.507000000000005</v>
      </c>
    </row>
    <row r="376" spans="1:8">
      <c r="A376">
        <v>60045</v>
      </c>
      <c r="B376" t="s">
        <v>24</v>
      </c>
      <c r="C376" t="s">
        <v>26</v>
      </c>
      <c r="D376">
        <v>74764</v>
      </c>
      <c r="E376">
        <v>3.0299990000000001</v>
      </c>
      <c r="F376">
        <v>3.1215060000000001</v>
      </c>
      <c r="G376">
        <v>9.1507000000000005E-2</v>
      </c>
      <c r="H376">
        <f t="shared" si="5"/>
        <v>91.507000000000005</v>
      </c>
    </row>
    <row r="377" spans="1:8">
      <c r="A377">
        <v>41565</v>
      </c>
      <c r="B377" t="s">
        <v>26</v>
      </c>
      <c r="C377" t="s">
        <v>11</v>
      </c>
      <c r="D377">
        <v>74764</v>
      </c>
      <c r="E377">
        <v>1.0900000000000001</v>
      </c>
      <c r="F377">
        <v>1.1815070000000001</v>
      </c>
      <c r="G377">
        <v>9.1507000000000005E-2</v>
      </c>
      <c r="H377">
        <f t="shared" si="5"/>
        <v>91.507000000000005</v>
      </c>
    </row>
    <row r="378" spans="1:8">
      <c r="A378">
        <v>58592</v>
      </c>
      <c r="B378" t="s">
        <v>25</v>
      </c>
      <c r="C378" t="s">
        <v>7</v>
      </c>
      <c r="D378">
        <v>224254</v>
      </c>
      <c r="E378">
        <v>3.49</v>
      </c>
      <c r="F378">
        <v>3.5815070000000002</v>
      </c>
      <c r="G378">
        <v>9.1507000000000005E-2</v>
      </c>
      <c r="H378">
        <f t="shared" si="5"/>
        <v>91.507000000000005</v>
      </c>
    </row>
    <row r="379" spans="1:8">
      <c r="A379">
        <v>44581</v>
      </c>
      <c r="B379" t="s">
        <v>17</v>
      </c>
      <c r="C379" t="s">
        <v>20</v>
      </c>
      <c r="D379">
        <v>149602</v>
      </c>
      <c r="E379">
        <v>2.31</v>
      </c>
      <c r="F379">
        <v>2.4015070000000001</v>
      </c>
      <c r="G379">
        <v>9.1507000000000005E-2</v>
      </c>
      <c r="H379">
        <f t="shared" si="5"/>
        <v>91.507000000000005</v>
      </c>
    </row>
    <row r="380" spans="1:8">
      <c r="A380">
        <v>44586</v>
      </c>
      <c r="B380" t="s">
        <v>17</v>
      </c>
      <c r="C380" t="s">
        <v>20</v>
      </c>
      <c r="D380">
        <v>149602</v>
      </c>
      <c r="E380">
        <v>3.1499990000000002</v>
      </c>
      <c r="F380">
        <v>3.2415060000000002</v>
      </c>
      <c r="G380">
        <v>9.1507000000000005E-2</v>
      </c>
      <c r="H380">
        <f t="shared" si="5"/>
        <v>91.507000000000005</v>
      </c>
    </row>
    <row r="381" spans="1:8">
      <c r="A381">
        <v>44589</v>
      </c>
      <c r="B381" t="s">
        <v>17</v>
      </c>
      <c r="C381" t="s">
        <v>20</v>
      </c>
      <c r="D381">
        <v>149602</v>
      </c>
      <c r="E381">
        <v>3.49</v>
      </c>
      <c r="F381">
        <v>3.5815070000000002</v>
      </c>
      <c r="G381">
        <v>9.1507000000000005E-2</v>
      </c>
      <c r="H381">
        <f t="shared" si="5"/>
        <v>91.507000000000005</v>
      </c>
    </row>
    <row r="382" spans="1:8">
      <c r="A382">
        <v>51677</v>
      </c>
      <c r="B382" t="s">
        <v>18</v>
      </c>
      <c r="C382" t="s">
        <v>19</v>
      </c>
      <c r="D382">
        <v>149602</v>
      </c>
      <c r="E382">
        <v>1.0900000000000001</v>
      </c>
      <c r="F382">
        <v>1.1815070000000001</v>
      </c>
      <c r="G382">
        <v>9.1507000000000005E-2</v>
      </c>
      <c r="H382">
        <f t="shared" si="5"/>
        <v>91.507000000000005</v>
      </c>
    </row>
    <row r="383" spans="1:8">
      <c r="A383">
        <v>51688</v>
      </c>
      <c r="B383" t="s">
        <v>18</v>
      </c>
      <c r="C383" t="s">
        <v>19</v>
      </c>
      <c r="D383">
        <v>299278</v>
      </c>
      <c r="E383">
        <v>1.9899990000000001</v>
      </c>
      <c r="F383">
        <v>2.0815060000000001</v>
      </c>
      <c r="G383">
        <v>9.1507000000000005E-2</v>
      </c>
      <c r="H383">
        <f t="shared" si="5"/>
        <v>91.507000000000005</v>
      </c>
    </row>
    <row r="384" spans="1:8">
      <c r="A384">
        <v>51691</v>
      </c>
      <c r="B384" t="s">
        <v>18</v>
      </c>
      <c r="C384" t="s">
        <v>19</v>
      </c>
      <c r="D384">
        <v>299278</v>
      </c>
      <c r="E384">
        <v>2.6099990000000002</v>
      </c>
      <c r="F384">
        <v>2.7015060000000002</v>
      </c>
      <c r="G384">
        <v>9.1507000000000005E-2</v>
      </c>
      <c r="H384">
        <f t="shared" si="5"/>
        <v>91.507000000000005</v>
      </c>
    </row>
    <row r="385" spans="1:8">
      <c r="A385">
        <v>51692</v>
      </c>
      <c r="B385" t="s">
        <v>18</v>
      </c>
      <c r="C385" t="s">
        <v>19</v>
      </c>
      <c r="D385">
        <v>299278</v>
      </c>
      <c r="E385">
        <v>2.7099989999999998</v>
      </c>
      <c r="F385">
        <v>2.8015059999999998</v>
      </c>
      <c r="G385">
        <v>9.1507000000000005E-2</v>
      </c>
      <c r="H385">
        <f t="shared" si="5"/>
        <v>91.507000000000005</v>
      </c>
    </row>
    <row r="386" spans="1:8">
      <c r="A386">
        <v>51694</v>
      </c>
      <c r="B386" t="s">
        <v>18</v>
      </c>
      <c r="C386" t="s">
        <v>19</v>
      </c>
      <c r="D386">
        <v>299278</v>
      </c>
      <c r="E386">
        <v>3.0299990000000001</v>
      </c>
      <c r="F386">
        <v>3.1215060000000001</v>
      </c>
      <c r="G386">
        <v>9.1507000000000005E-2</v>
      </c>
      <c r="H386">
        <f t="shared" ref="H386:H449" si="6">G386*1000</f>
        <v>91.507000000000005</v>
      </c>
    </row>
    <row r="387" spans="1:8">
      <c r="A387">
        <v>54943</v>
      </c>
      <c r="B387" t="s">
        <v>21</v>
      </c>
      <c r="C387" t="s">
        <v>22</v>
      </c>
      <c r="D387">
        <v>149602</v>
      </c>
      <c r="E387">
        <v>1.0900000000000001</v>
      </c>
      <c r="F387">
        <v>1.1815070000000001</v>
      </c>
      <c r="G387">
        <v>9.1507000000000005E-2</v>
      </c>
      <c r="H387">
        <f t="shared" si="6"/>
        <v>91.507000000000005</v>
      </c>
    </row>
    <row r="388" spans="1:8">
      <c r="A388">
        <v>54956</v>
      </c>
      <c r="B388" t="s">
        <v>21</v>
      </c>
      <c r="C388" t="s">
        <v>22</v>
      </c>
      <c r="D388">
        <v>149602</v>
      </c>
      <c r="E388">
        <v>2.31</v>
      </c>
      <c r="F388">
        <v>2.4015070000000001</v>
      </c>
      <c r="G388">
        <v>9.1507000000000005E-2</v>
      </c>
      <c r="H388">
        <f t="shared" si="6"/>
        <v>91.507000000000005</v>
      </c>
    </row>
    <row r="389" spans="1:8">
      <c r="A389">
        <v>54964</v>
      </c>
      <c r="B389" t="s">
        <v>21</v>
      </c>
      <c r="C389" t="s">
        <v>22</v>
      </c>
      <c r="D389">
        <v>149602</v>
      </c>
      <c r="E389">
        <v>3.49</v>
      </c>
      <c r="F389">
        <v>3.5815070000000002</v>
      </c>
      <c r="G389">
        <v>9.1507000000000005E-2</v>
      </c>
      <c r="H389">
        <f t="shared" si="6"/>
        <v>91.507000000000005</v>
      </c>
    </row>
    <row r="390" spans="1:8">
      <c r="A390">
        <v>32864</v>
      </c>
      <c r="B390" t="s">
        <v>20</v>
      </c>
      <c r="C390" t="s">
        <v>24</v>
      </c>
      <c r="D390">
        <v>74764</v>
      </c>
      <c r="E390">
        <v>2.31</v>
      </c>
      <c r="F390">
        <v>2.40150799999999</v>
      </c>
      <c r="G390">
        <v>9.1507999999999701E-2</v>
      </c>
      <c r="H390">
        <f t="shared" si="6"/>
        <v>91.507999999999697</v>
      </c>
    </row>
    <row r="391" spans="1:8">
      <c r="A391">
        <v>32872</v>
      </c>
      <c r="B391" t="s">
        <v>20</v>
      </c>
      <c r="C391" t="s">
        <v>24</v>
      </c>
      <c r="D391">
        <v>74764</v>
      </c>
      <c r="E391">
        <v>3.49</v>
      </c>
      <c r="F391">
        <v>3.5815079999999999</v>
      </c>
      <c r="G391">
        <v>9.1507999999999701E-2</v>
      </c>
      <c r="H391">
        <f t="shared" si="6"/>
        <v>91.507999999999697</v>
      </c>
    </row>
    <row r="392" spans="1:8">
      <c r="A392">
        <v>58578</v>
      </c>
      <c r="B392" t="s">
        <v>23</v>
      </c>
      <c r="C392" t="s">
        <v>25</v>
      </c>
      <c r="D392">
        <v>74764</v>
      </c>
      <c r="E392">
        <v>2.6099990000000002</v>
      </c>
      <c r="F392">
        <v>2.7015069999999999</v>
      </c>
      <c r="G392">
        <v>9.1507999999999701E-2</v>
      </c>
      <c r="H392">
        <f t="shared" si="6"/>
        <v>91.507999999999697</v>
      </c>
    </row>
    <row r="393" spans="1:8">
      <c r="A393">
        <v>58581</v>
      </c>
      <c r="B393" t="s">
        <v>23</v>
      </c>
      <c r="C393" t="s">
        <v>25</v>
      </c>
      <c r="D393">
        <v>74764</v>
      </c>
      <c r="E393">
        <v>3.0299990000000001</v>
      </c>
      <c r="F393">
        <v>3.1215069999999998</v>
      </c>
      <c r="G393">
        <v>9.1507999999999701E-2</v>
      </c>
      <c r="H393">
        <f t="shared" si="6"/>
        <v>91.507999999999697</v>
      </c>
    </row>
    <row r="394" spans="1:8">
      <c r="A394">
        <v>58582</v>
      </c>
      <c r="B394" t="s">
        <v>23</v>
      </c>
      <c r="C394" t="s">
        <v>25</v>
      </c>
      <c r="D394">
        <v>74764</v>
      </c>
      <c r="E394">
        <v>3.1499990000000002</v>
      </c>
      <c r="F394">
        <v>3.2415069999999999</v>
      </c>
      <c r="G394">
        <v>9.1507999999999701E-2</v>
      </c>
      <c r="H394">
        <f t="shared" si="6"/>
        <v>91.507999999999697</v>
      </c>
    </row>
    <row r="395" spans="1:8">
      <c r="A395">
        <v>39253</v>
      </c>
      <c r="B395" t="s">
        <v>22</v>
      </c>
      <c r="C395" t="s">
        <v>21</v>
      </c>
      <c r="D395">
        <v>74764</v>
      </c>
      <c r="E395">
        <v>3.1499990000000002</v>
      </c>
      <c r="F395">
        <v>3.2415069999999999</v>
      </c>
      <c r="G395">
        <v>9.1507999999999701E-2</v>
      </c>
      <c r="H395">
        <f t="shared" si="6"/>
        <v>91.507999999999697</v>
      </c>
    </row>
    <row r="396" spans="1:8">
      <c r="A396">
        <v>45752</v>
      </c>
      <c r="B396" t="s">
        <v>19</v>
      </c>
      <c r="C396" t="s">
        <v>23</v>
      </c>
      <c r="D396">
        <v>149602</v>
      </c>
      <c r="E396">
        <v>3.1499990000000002</v>
      </c>
      <c r="F396">
        <v>3.2415069999999999</v>
      </c>
      <c r="G396">
        <v>9.1507999999999701E-2</v>
      </c>
      <c r="H396">
        <f t="shared" si="6"/>
        <v>91.507999999999697</v>
      </c>
    </row>
    <row r="397" spans="1:8">
      <c r="A397">
        <v>39210</v>
      </c>
      <c r="B397" t="s">
        <v>8</v>
      </c>
      <c r="C397" t="s">
        <v>15</v>
      </c>
      <c r="D397">
        <v>149602</v>
      </c>
      <c r="E397">
        <v>2.31</v>
      </c>
      <c r="F397">
        <v>2.40150799999999</v>
      </c>
      <c r="G397">
        <v>9.1507999999999701E-2</v>
      </c>
      <c r="H397">
        <f t="shared" si="6"/>
        <v>91.507999999999697</v>
      </c>
    </row>
    <row r="398" spans="1:8">
      <c r="A398">
        <v>39218</v>
      </c>
      <c r="B398" t="s">
        <v>8</v>
      </c>
      <c r="C398" t="s">
        <v>15</v>
      </c>
      <c r="D398">
        <v>149602</v>
      </c>
      <c r="E398">
        <v>3.49</v>
      </c>
      <c r="F398">
        <v>3.5815079999999999</v>
      </c>
      <c r="G398">
        <v>9.1507999999999701E-2</v>
      </c>
      <c r="H398">
        <f t="shared" si="6"/>
        <v>91.507999999999697</v>
      </c>
    </row>
    <row r="399" spans="1:8">
      <c r="A399">
        <v>55878</v>
      </c>
      <c r="B399" t="s">
        <v>16</v>
      </c>
      <c r="C399" t="s">
        <v>18</v>
      </c>
      <c r="D399">
        <v>74764</v>
      </c>
      <c r="E399">
        <v>2.6099990000000002</v>
      </c>
      <c r="F399">
        <v>2.7015069999999999</v>
      </c>
      <c r="G399">
        <v>9.1507999999999701E-2</v>
      </c>
      <c r="H399">
        <f t="shared" si="6"/>
        <v>91.507999999999697</v>
      </c>
    </row>
    <row r="400" spans="1:8">
      <c r="A400">
        <v>55881</v>
      </c>
      <c r="B400" t="s">
        <v>16</v>
      </c>
      <c r="C400" t="s">
        <v>18</v>
      </c>
      <c r="D400">
        <v>74764</v>
      </c>
      <c r="E400">
        <v>3.0299990000000001</v>
      </c>
      <c r="F400">
        <v>3.1215069999999998</v>
      </c>
      <c r="G400">
        <v>9.1507999999999701E-2</v>
      </c>
      <c r="H400">
        <f t="shared" si="6"/>
        <v>91.507999999999697</v>
      </c>
    </row>
    <row r="401" spans="1:8">
      <c r="A401">
        <v>60046</v>
      </c>
      <c r="B401" t="s">
        <v>24</v>
      </c>
      <c r="C401" t="s">
        <v>26</v>
      </c>
      <c r="D401">
        <v>74764</v>
      </c>
      <c r="E401">
        <v>3.1499990000000002</v>
      </c>
      <c r="F401">
        <v>3.2415069999999999</v>
      </c>
      <c r="G401">
        <v>9.1507999999999701E-2</v>
      </c>
      <c r="H401">
        <f t="shared" si="6"/>
        <v>91.507999999999697</v>
      </c>
    </row>
    <row r="402" spans="1:8">
      <c r="A402">
        <v>41578</v>
      </c>
      <c r="B402" t="s">
        <v>26</v>
      </c>
      <c r="C402" t="s">
        <v>11</v>
      </c>
      <c r="D402">
        <v>74764</v>
      </c>
      <c r="E402">
        <v>2.31</v>
      </c>
      <c r="F402">
        <v>2.40150799999999</v>
      </c>
      <c r="G402">
        <v>9.1507999999999701E-2</v>
      </c>
      <c r="H402">
        <f t="shared" si="6"/>
        <v>91.507999999999697</v>
      </c>
    </row>
    <row r="403" spans="1:8">
      <c r="A403">
        <v>41583</v>
      </c>
      <c r="B403" t="s">
        <v>26</v>
      </c>
      <c r="C403" t="s">
        <v>11</v>
      </c>
      <c r="D403">
        <v>74764</v>
      </c>
      <c r="E403">
        <v>3.1499990000000002</v>
      </c>
      <c r="F403">
        <v>3.2415069999999999</v>
      </c>
      <c r="G403">
        <v>9.1507999999999701E-2</v>
      </c>
      <c r="H403">
        <f t="shared" si="6"/>
        <v>91.507999999999697</v>
      </c>
    </row>
    <row r="404" spans="1:8">
      <c r="A404">
        <v>41587</v>
      </c>
      <c r="B404" t="s">
        <v>26</v>
      </c>
      <c r="C404" t="s">
        <v>11</v>
      </c>
      <c r="D404">
        <v>74764</v>
      </c>
      <c r="E404">
        <v>3.49</v>
      </c>
      <c r="F404">
        <v>3.5815079999999999</v>
      </c>
      <c r="G404">
        <v>9.1507999999999701E-2</v>
      </c>
      <c r="H404">
        <f t="shared" si="6"/>
        <v>91.507999999999697</v>
      </c>
    </row>
    <row r="405" spans="1:8">
      <c r="A405">
        <v>44582</v>
      </c>
      <c r="B405" t="s">
        <v>17</v>
      </c>
      <c r="C405" t="s">
        <v>20</v>
      </c>
      <c r="D405">
        <v>149602</v>
      </c>
      <c r="E405">
        <v>2.6099990000000002</v>
      </c>
      <c r="F405">
        <v>2.7015069999999999</v>
      </c>
      <c r="G405">
        <v>9.1507999999999701E-2</v>
      </c>
      <c r="H405">
        <f t="shared" si="6"/>
        <v>91.507999999999697</v>
      </c>
    </row>
    <row r="406" spans="1:8">
      <c r="A406">
        <v>44585</v>
      </c>
      <c r="B406" t="s">
        <v>17</v>
      </c>
      <c r="C406" t="s">
        <v>20</v>
      </c>
      <c r="D406">
        <v>149602</v>
      </c>
      <c r="E406">
        <v>3.0299990000000001</v>
      </c>
      <c r="F406">
        <v>3.1215069999999998</v>
      </c>
      <c r="G406">
        <v>9.1507999999999701E-2</v>
      </c>
      <c r="H406">
        <f t="shared" si="6"/>
        <v>91.507999999999697</v>
      </c>
    </row>
    <row r="407" spans="1:8">
      <c r="A407">
        <v>51695</v>
      </c>
      <c r="B407" t="s">
        <v>18</v>
      </c>
      <c r="C407" t="s">
        <v>19</v>
      </c>
      <c r="D407">
        <v>299278</v>
      </c>
      <c r="E407">
        <v>3.1499990000000002</v>
      </c>
      <c r="F407">
        <v>3.2415069999999999</v>
      </c>
      <c r="G407">
        <v>9.1507999999999701E-2</v>
      </c>
      <c r="H407">
        <f t="shared" si="6"/>
        <v>91.507999999999697</v>
      </c>
    </row>
    <row r="408" spans="1:8">
      <c r="A408">
        <v>54957</v>
      </c>
      <c r="B408" t="s">
        <v>21</v>
      </c>
      <c r="C408" t="s">
        <v>22</v>
      </c>
      <c r="D408">
        <v>149602</v>
      </c>
      <c r="E408">
        <v>2.6099990000000002</v>
      </c>
      <c r="F408">
        <v>2.7015069999999999</v>
      </c>
      <c r="G408">
        <v>9.1507999999999701E-2</v>
      </c>
      <c r="H408">
        <f t="shared" si="6"/>
        <v>91.507999999999697</v>
      </c>
    </row>
    <row r="409" spans="1:8">
      <c r="A409">
        <v>54960</v>
      </c>
      <c r="B409" t="s">
        <v>21</v>
      </c>
      <c r="C409" t="s">
        <v>22</v>
      </c>
      <c r="D409">
        <v>149602</v>
      </c>
      <c r="E409">
        <v>3.0299990000000001</v>
      </c>
      <c r="F409">
        <v>3.1215069999999998</v>
      </c>
      <c r="G409">
        <v>9.1507999999999701E-2</v>
      </c>
      <c r="H409">
        <f t="shared" si="6"/>
        <v>91.507999999999697</v>
      </c>
    </row>
    <row r="410" spans="1:8">
      <c r="A410">
        <v>54961</v>
      </c>
      <c r="B410" t="s">
        <v>21</v>
      </c>
      <c r="C410" t="s">
        <v>22</v>
      </c>
      <c r="D410">
        <v>149602</v>
      </c>
      <c r="E410">
        <v>3.1499990000000002</v>
      </c>
      <c r="F410">
        <v>3.2415069999999999</v>
      </c>
      <c r="G410">
        <v>9.1507999999999701E-2</v>
      </c>
      <c r="H410">
        <f t="shared" si="6"/>
        <v>91.507999999999697</v>
      </c>
    </row>
    <row r="411" spans="1:8">
      <c r="A411">
        <v>32851</v>
      </c>
      <c r="B411" t="s">
        <v>20</v>
      </c>
      <c r="C411" t="s">
        <v>24</v>
      </c>
      <c r="D411">
        <v>74764</v>
      </c>
      <c r="E411">
        <v>1.0900000000000001</v>
      </c>
      <c r="F411">
        <v>1.181508</v>
      </c>
      <c r="G411">
        <v>9.1507999999999895E-2</v>
      </c>
      <c r="H411">
        <f t="shared" si="6"/>
        <v>91.507999999999896</v>
      </c>
    </row>
    <row r="412" spans="1:8">
      <c r="A412">
        <v>58575</v>
      </c>
      <c r="B412" t="s">
        <v>23</v>
      </c>
      <c r="C412" t="s">
        <v>25</v>
      </c>
      <c r="D412">
        <v>74764</v>
      </c>
      <c r="E412">
        <v>1.9899990000000001</v>
      </c>
      <c r="F412">
        <v>2.0815070000000002</v>
      </c>
      <c r="G412">
        <v>9.1508000000000103E-2</v>
      </c>
      <c r="H412">
        <f t="shared" si="6"/>
        <v>91.508000000000109</v>
      </c>
    </row>
    <row r="413" spans="1:8">
      <c r="A413">
        <v>58579</v>
      </c>
      <c r="B413" t="s">
        <v>23</v>
      </c>
      <c r="C413" t="s">
        <v>25</v>
      </c>
      <c r="D413">
        <v>74764</v>
      </c>
      <c r="E413">
        <v>2.7099989999999998</v>
      </c>
      <c r="F413">
        <v>2.801507</v>
      </c>
      <c r="G413">
        <v>9.1508000000000103E-2</v>
      </c>
      <c r="H413">
        <f t="shared" si="6"/>
        <v>91.508000000000109</v>
      </c>
    </row>
    <row r="414" spans="1:8">
      <c r="A414">
        <v>55875</v>
      </c>
      <c r="B414" t="s">
        <v>16</v>
      </c>
      <c r="C414" t="s">
        <v>18</v>
      </c>
      <c r="D414">
        <v>74764</v>
      </c>
      <c r="E414">
        <v>1.9899990000000001</v>
      </c>
      <c r="F414">
        <v>2.0815070000000002</v>
      </c>
      <c r="G414">
        <v>9.1508000000000103E-2</v>
      </c>
      <c r="H414">
        <f t="shared" si="6"/>
        <v>91.508000000000109</v>
      </c>
    </row>
    <row r="415" spans="1:8">
      <c r="A415">
        <v>55879</v>
      </c>
      <c r="B415" t="s">
        <v>16</v>
      </c>
      <c r="C415" t="s">
        <v>18</v>
      </c>
      <c r="D415">
        <v>74764</v>
      </c>
      <c r="E415">
        <v>2.7099989999999998</v>
      </c>
      <c r="F415">
        <v>2.801507</v>
      </c>
      <c r="G415">
        <v>9.1508000000000103E-2</v>
      </c>
      <c r="H415">
        <f t="shared" si="6"/>
        <v>91.508000000000109</v>
      </c>
    </row>
    <row r="416" spans="1:8">
      <c r="A416">
        <v>44579</v>
      </c>
      <c r="B416" t="s">
        <v>17</v>
      </c>
      <c r="C416" t="s">
        <v>20</v>
      </c>
      <c r="D416">
        <v>149602</v>
      </c>
      <c r="E416">
        <v>1.9899990000000001</v>
      </c>
      <c r="F416">
        <v>2.0815070000000002</v>
      </c>
      <c r="G416">
        <v>9.1508000000000103E-2</v>
      </c>
      <c r="H416">
        <f t="shared" si="6"/>
        <v>91.508000000000109</v>
      </c>
    </row>
    <row r="417" spans="1:8">
      <c r="A417">
        <v>44583</v>
      </c>
      <c r="B417" t="s">
        <v>17</v>
      </c>
      <c r="C417" t="s">
        <v>20</v>
      </c>
      <c r="D417">
        <v>149602</v>
      </c>
      <c r="E417">
        <v>2.7099989999999998</v>
      </c>
      <c r="F417">
        <v>2.801507</v>
      </c>
      <c r="G417">
        <v>9.1508000000000103E-2</v>
      </c>
      <c r="H417">
        <f t="shared" si="6"/>
        <v>91.508000000000109</v>
      </c>
    </row>
    <row r="418" spans="1:8">
      <c r="A418">
        <v>54954</v>
      </c>
      <c r="B418" t="s">
        <v>21</v>
      </c>
      <c r="C418" t="s">
        <v>22</v>
      </c>
      <c r="D418">
        <v>149602</v>
      </c>
      <c r="E418">
        <v>1.9899990000000001</v>
      </c>
      <c r="F418">
        <v>2.0815070000000002</v>
      </c>
      <c r="G418">
        <v>9.1508000000000103E-2</v>
      </c>
      <c r="H418">
        <f t="shared" si="6"/>
        <v>91.508000000000109</v>
      </c>
    </row>
    <row r="419" spans="1:8">
      <c r="A419">
        <v>54958</v>
      </c>
      <c r="B419" t="s">
        <v>21</v>
      </c>
      <c r="C419" t="s">
        <v>22</v>
      </c>
      <c r="D419">
        <v>149602</v>
      </c>
      <c r="E419">
        <v>2.7099989999999998</v>
      </c>
      <c r="F419">
        <v>2.801507</v>
      </c>
      <c r="G419">
        <v>9.1508000000000103E-2</v>
      </c>
      <c r="H419">
        <f t="shared" si="6"/>
        <v>91.508000000000109</v>
      </c>
    </row>
    <row r="420" spans="1:8">
      <c r="A420">
        <v>32862</v>
      </c>
      <c r="B420" t="s">
        <v>20</v>
      </c>
      <c r="C420" t="s">
        <v>24</v>
      </c>
      <c r="D420">
        <v>74764</v>
      </c>
      <c r="E420">
        <v>1.9899990000000001</v>
      </c>
      <c r="F420">
        <v>2.0815079999999999</v>
      </c>
      <c r="G420">
        <v>9.1508999999999799E-2</v>
      </c>
      <c r="H420">
        <f t="shared" si="6"/>
        <v>91.508999999999801</v>
      </c>
    </row>
    <row r="421" spans="1:8">
      <c r="A421">
        <v>32865</v>
      </c>
      <c r="B421" t="s">
        <v>20</v>
      </c>
      <c r="C421" t="s">
        <v>24</v>
      </c>
      <c r="D421">
        <v>74764</v>
      </c>
      <c r="E421">
        <v>2.6099990000000002</v>
      </c>
      <c r="F421">
        <v>2.701508</v>
      </c>
      <c r="G421">
        <v>9.1508999999999799E-2</v>
      </c>
      <c r="H421">
        <f t="shared" si="6"/>
        <v>91.508999999999801</v>
      </c>
    </row>
    <row r="422" spans="1:8">
      <c r="A422">
        <v>32868</v>
      </c>
      <c r="B422" t="s">
        <v>20</v>
      </c>
      <c r="C422" t="s">
        <v>24</v>
      </c>
      <c r="D422">
        <v>74764</v>
      </c>
      <c r="E422">
        <v>3.0299990000000001</v>
      </c>
      <c r="F422">
        <v>3.1215079999999999</v>
      </c>
      <c r="G422">
        <v>9.1508999999999799E-2</v>
      </c>
      <c r="H422">
        <f t="shared" si="6"/>
        <v>91.508999999999801</v>
      </c>
    </row>
    <row r="423" spans="1:8">
      <c r="A423">
        <v>32869</v>
      </c>
      <c r="B423" t="s">
        <v>20</v>
      </c>
      <c r="C423" t="s">
        <v>24</v>
      </c>
      <c r="D423">
        <v>74764</v>
      </c>
      <c r="E423">
        <v>3.1499990000000002</v>
      </c>
      <c r="F423">
        <v>3.2415080000000001</v>
      </c>
      <c r="G423">
        <v>9.1508999999999799E-2</v>
      </c>
      <c r="H423">
        <f t="shared" si="6"/>
        <v>91.508999999999801</v>
      </c>
    </row>
    <row r="424" spans="1:8">
      <c r="A424">
        <v>39208</v>
      </c>
      <c r="B424" t="s">
        <v>8</v>
      </c>
      <c r="C424" t="s">
        <v>15</v>
      </c>
      <c r="D424">
        <v>149602</v>
      </c>
      <c r="E424">
        <v>1.9899990000000001</v>
      </c>
      <c r="F424">
        <v>2.0815079999999999</v>
      </c>
      <c r="G424">
        <v>9.1508999999999799E-2</v>
      </c>
      <c r="H424">
        <f t="shared" si="6"/>
        <v>91.508999999999801</v>
      </c>
    </row>
    <row r="425" spans="1:8">
      <c r="A425">
        <v>39211</v>
      </c>
      <c r="B425" t="s">
        <v>8</v>
      </c>
      <c r="C425" t="s">
        <v>15</v>
      </c>
      <c r="D425">
        <v>149602</v>
      </c>
      <c r="E425">
        <v>2.6099990000000002</v>
      </c>
      <c r="F425">
        <v>2.701508</v>
      </c>
      <c r="G425">
        <v>9.1508999999999799E-2</v>
      </c>
      <c r="H425">
        <f t="shared" si="6"/>
        <v>91.508999999999801</v>
      </c>
    </row>
    <row r="426" spans="1:8">
      <c r="A426">
        <v>39214</v>
      </c>
      <c r="B426" t="s">
        <v>8</v>
      </c>
      <c r="C426" t="s">
        <v>15</v>
      </c>
      <c r="D426">
        <v>149602</v>
      </c>
      <c r="E426">
        <v>3.0299990000000001</v>
      </c>
      <c r="F426">
        <v>3.1215079999999999</v>
      </c>
      <c r="G426">
        <v>9.1508999999999799E-2</v>
      </c>
      <c r="H426">
        <f t="shared" si="6"/>
        <v>91.508999999999801</v>
      </c>
    </row>
    <row r="427" spans="1:8">
      <c r="A427">
        <v>41576</v>
      </c>
      <c r="B427" t="s">
        <v>26</v>
      </c>
      <c r="C427" t="s">
        <v>11</v>
      </c>
      <c r="D427">
        <v>74764</v>
      </c>
      <c r="E427">
        <v>1.9899990000000001</v>
      </c>
      <c r="F427">
        <v>2.0815079999999999</v>
      </c>
      <c r="G427">
        <v>9.1508999999999799E-2</v>
      </c>
      <c r="H427">
        <f t="shared" si="6"/>
        <v>91.508999999999801</v>
      </c>
    </row>
    <row r="428" spans="1:8">
      <c r="A428">
        <v>41579</v>
      </c>
      <c r="B428" t="s">
        <v>26</v>
      </c>
      <c r="C428" t="s">
        <v>11</v>
      </c>
      <c r="D428">
        <v>74764</v>
      </c>
      <c r="E428">
        <v>2.6099990000000002</v>
      </c>
      <c r="F428">
        <v>2.701508</v>
      </c>
      <c r="G428">
        <v>9.1508999999999799E-2</v>
      </c>
      <c r="H428">
        <f t="shared" si="6"/>
        <v>91.508999999999801</v>
      </c>
    </row>
    <row r="429" spans="1:8">
      <c r="A429">
        <v>41582</v>
      </c>
      <c r="B429" t="s">
        <v>26</v>
      </c>
      <c r="C429" t="s">
        <v>11</v>
      </c>
      <c r="D429">
        <v>74764</v>
      </c>
      <c r="E429">
        <v>3.0299990000000001</v>
      </c>
      <c r="F429">
        <v>3.1215079999999999</v>
      </c>
      <c r="G429">
        <v>9.1508999999999799E-2</v>
      </c>
      <c r="H429">
        <f t="shared" si="6"/>
        <v>91.508999999999801</v>
      </c>
    </row>
    <row r="430" spans="1:8">
      <c r="A430">
        <v>32866</v>
      </c>
      <c r="B430" t="s">
        <v>20</v>
      </c>
      <c r="C430" t="s">
        <v>24</v>
      </c>
      <c r="D430">
        <v>74764</v>
      </c>
      <c r="E430">
        <v>2.7099989999999998</v>
      </c>
      <c r="F430">
        <v>2.8015080000000001</v>
      </c>
      <c r="G430">
        <v>9.1509000000000201E-2</v>
      </c>
      <c r="H430">
        <f t="shared" si="6"/>
        <v>91.509000000000199</v>
      </c>
    </row>
    <row r="431" spans="1:8">
      <c r="A431">
        <v>39212</v>
      </c>
      <c r="B431" t="s">
        <v>8</v>
      </c>
      <c r="C431" t="s">
        <v>15</v>
      </c>
      <c r="D431">
        <v>149602</v>
      </c>
      <c r="E431">
        <v>2.7099989999999998</v>
      </c>
      <c r="F431">
        <v>2.8015080000000001</v>
      </c>
      <c r="G431">
        <v>9.1509000000000201E-2</v>
      </c>
      <c r="H431">
        <f t="shared" si="6"/>
        <v>91.509000000000199</v>
      </c>
    </row>
    <row r="432" spans="1:8">
      <c r="A432">
        <v>41580</v>
      </c>
      <c r="B432" t="s">
        <v>26</v>
      </c>
      <c r="C432" t="s">
        <v>11</v>
      </c>
      <c r="D432">
        <v>74764</v>
      </c>
      <c r="E432">
        <v>2.7099989999999998</v>
      </c>
      <c r="F432">
        <v>2.8015080000000001</v>
      </c>
      <c r="G432">
        <v>9.1509000000000201E-2</v>
      </c>
      <c r="H432">
        <f t="shared" si="6"/>
        <v>91.509000000000199</v>
      </c>
    </row>
    <row r="433" spans="1:8">
      <c r="A433">
        <v>58571</v>
      </c>
      <c r="B433" t="s">
        <v>23</v>
      </c>
      <c r="C433" t="s">
        <v>25</v>
      </c>
      <c r="D433">
        <v>74764</v>
      </c>
      <c r="E433">
        <v>1.77</v>
      </c>
      <c r="F433">
        <v>1.86151</v>
      </c>
      <c r="G433">
        <v>9.1509999999999897E-2</v>
      </c>
      <c r="H433">
        <f t="shared" si="6"/>
        <v>91.509999999999891</v>
      </c>
    </row>
    <row r="434" spans="1:8">
      <c r="A434">
        <v>39204</v>
      </c>
      <c r="B434" t="s">
        <v>8</v>
      </c>
      <c r="C434" t="s">
        <v>15</v>
      </c>
      <c r="D434">
        <v>149602</v>
      </c>
      <c r="E434">
        <v>1.77</v>
      </c>
      <c r="F434">
        <v>1.86151</v>
      </c>
      <c r="G434">
        <v>9.1509999999999897E-2</v>
      </c>
      <c r="H434">
        <f t="shared" si="6"/>
        <v>91.509999999999891</v>
      </c>
    </row>
    <row r="435" spans="1:8">
      <c r="A435">
        <v>60035</v>
      </c>
      <c r="B435" t="s">
        <v>24</v>
      </c>
      <c r="C435" t="s">
        <v>26</v>
      </c>
      <c r="D435">
        <v>74764</v>
      </c>
      <c r="E435">
        <v>1.77</v>
      </c>
      <c r="F435">
        <v>1.86151</v>
      </c>
      <c r="G435">
        <v>9.1509999999999897E-2</v>
      </c>
      <c r="H435">
        <f t="shared" si="6"/>
        <v>91.509999999999891</v>
      </c>
    </row>
    <row r="436" spans="1:8">
      <c r="A436">
        <v>44575</v>
      </c>
      <c r="B436" t="s">
        <v>17</v>
      </c>
      <c r="C436" t="s">
        <v>20</v>
      </c>
      <c r="D436">
        <v>149602</v>
      </c>
      <c r="E436">
        <v>1.77</v>
      </c>
      <c r="F436">
        <v>1.86151</v>
      </c>
      <c r="G436">
        <v>9.1509999999999897E-2</v>
      </c>
      <c r="H436">
        <f t="shared" si="6"/>
        <v>91.509999999999891</v>
      </c>
    </row>
    <row r="437" spans="1:8">
      <c r="A437">
        <v>51684</v>
      </c>
      <c r="B437" t="s">
        <v>18</v>
      </c>
      <c r="C437" t="s">
        <v>19</v>
      </c>
      <c r="D437">
        <v>149602</v>
      </c>
      <c r="E437">
        <v>1.77</v>
      </c>
      <c r="F437">
        <v>1.86151</v>
      </c>
      <c r="G437">
        <v>9.1509999999999897E-2</v>
      </c>
      <c r="H437">
        <f t="shared" si="6"/>
        <v>91.509999999999891</v>
      </c>
    </row>
    <row r="438" spans="1:8">
      <c r="A438">
        <v>32858</v>
      </c>
      <c r="B438" t="s">
        <v>20</v>
      </c>
      <c r="C438" t="s">
        <v>24</v>
      </c>
      <c r="D438">
        <v>74764</v>
      </c>
      <c r="E438">
        <v>1.77</v>
      </c>
      <c r="F438">
        <v>1.8615109999999999</v>
      </c>
      <c r="G438">
        <v>9.1511000000000106E-2</v>
      </c>
      <c r="H438">
        <f t="shared" si="6"/>
        <v>91.511000000000109</v>
      </c>
    </row>
    <row r="439" spans="1:8">
      <c r="A439">
        <v>58587</v>
      </c>
      <c r="B439" t="s">
        <v>23</v>
      </c>
      <c r="C439" t="s">
        <v>25</v>
      </c>
      <c r="D439">
        <v>74764</v>
      </c>
      <c r="E439">
        <v>3.7099989999999998</v>
      </c>
      <c r="F439">
        <v>3.8015099999999999</v>
      </c>
      <c r="G439">
        <v>9.1511000000000106E-2</v>
      </c>
      <c r="H439">
        <f t="shared" si="6"/>
        <v>91.511000000000109</v>
      </c>
    </row>
    <row r="440" spans="1:8">
      <c r="A440">
        <v>39242</v>
      </c>
      <c r="B440" t="s">
        <v>22</v>
      </c>
      <c r="C440" t="s">
        <v>21</v>
      </c>
      <c r="D440">
        <v>74764</v>
      </c>
      <c r="E440">
        <v>1.77</v>
      </c>
      <c r="F440">
        <v>1.8615109999999999</v>
      </c>
      <c r="G440">
        <v>9.1511000000000106E-2</v>
      </c>
      <c r="H440">
        <f t="shared" si="6"/>
        <v>91.511000000000109</v>
      </c>
    </row>
    <row r="441" spans="1:8">
      <c r="A441">
        <v>39220</v>
      </c>
      <c r="B441" t="s">
        <v>8</v>
      </c>
      <c r="C441" t="s">
        <v>15</v>
      </c>
      <c r="D441">
        <v>149602</v>
      </c>
      <c r="E441">
        <v>3.7099989999999998</v>
      </c>
      <c r="F441">
        <v>3.8015099999999999</v>
      </c>
      <c r="G441">
        <v>9.1511000000000106E-2</v>
      </c>
      <c r="H441">
        <f t="shared" si="6"/>
        <v>91.511000000000109</v>
      </c>
    </row>
    <row r="442" spans="1:8">
      <c r="A442">
        <v>55871</v>
      </c>
      <c r="B442" t="s">
        <v>16</v>
      </c>
      <c r="C442" t="s">
        <v>18</v>
      </c>
      <c r="D442">
        <v>74764</v>
      </c>
      <c r="E442">
        <v>1.77</v>
      </c>
      <c r="F442">
        <v>1.8615109999999999</v>
      </c>
      <c r="G442">
        <v>9.1511000000000106E-2</v>
      </c>
      <c r="H442">
        <f t="shared" si="6"/>
        <v>91.511000000000109</v>
      </c>
    </row>
    <row r="443" spans="1:8">
      <c r="A443">
        <v>60051</v>
      </c>
      <c r="B443" t="s">
        <v>24</v>
      </c>
      <c r="C443" t="s">
        <v>26</v>
      </c>
      <c r="D443">
        <v>74764</v>
      </c>
      <c r="E443">
        <v>3.7099989999999998</v>
      </c>
      <c r="F443">
        <v>3.8015099999999999</v>
      </c>
      <c r="G443">
        <v>9.1511000000000106E-2</v>
      </c>
      <c r="H443">
        <f t="shared" si="6"/>
        <v>91.511000000000109</v>
      </c>
    </row>
    <row r="444" spans="1:8">
      <c r="A444">
        <v>41572</v>
      </c>
      <c r="B444" t="s">
        <v>26</v>
      </c>
      <c r="C444" t="s">
        <v>11</v>
      </c>
      <c r="D444">
        <v>74764</v>
      </c>
      <c r="E444">
        <v>1.77</v>
      </c>
      <c r="F444">
        <v>1.8615109999999999</v>
      </c>
      <c r="G444">
        <v>9.1511000000000106E-2</v>
      </c>
      <c r="H444">
        <f t="shared" si="6"/>
        <v>91.511000000000109</v>
      </c>
    </row>
    <row r="445" spans="1:8">
      <c r="A445">
        <v>44591</v>
      </c>
      <c r="B445" t="s">
        <v>17</v>
      </c>
      <c r="C445" t="s">
        <v>20</v>
      </c>
      <c r="D445">
        <v>149602</v>
      </c>
      <c r="E445">
        <v>3.7099989999999998</v>
      </c>
      <c r="F445">
        <v>3.8015099999999999</v>
      </c>
      <c r="G445">
        <v>9.1511000000000106E-2</v>
      </c>
      <c r="H445">
        <f t="shared" si="6"/>
        <v>91.511000000000109</v>
      </c>
    </row>
    <row r="446" spans="1:8">
      <c r="A446">
        <v>51700</v>
      </c>
      <c r="B446" t="s">
        <v>18</v>
      </c>
      <c r="C446" t="s">
        <v>19</v>
      </c>
      <c r="D446">
        <v>299278</v>
      </c>
      <c r="E446">
        <v>3.7099989999999998</v>
      </c>
      <c r="F446">
        <v>3.8015099999999999</v>
      </c>
      <c r="G446">
        <v>9.1511000000000106E-2</v>
      </c>
      <c r="H446">
        <f t="shared" si="6"/>
        <v>91.511000000000109</v>
      </c>
    </row>
    <row r="447" spans="1:8">
      <c r="A447">
        <v>54950</v>
      </c>
      <c r="B447" t="s">
        <v>21</v>
      </c>
      <c r="C447" t="s">
        <v>22</v>
      </c>
      <c r="D447">
        <v>149602</v>
      </c>
      <c r="E447">
        <v>1.77</v>
      </c>
      <c r="F447">
        <v>1.8615109999999999</v>
      </c>
      <c r="G447">
        <v>9.1511000000000106E-2</v>
      </c>
      <c r="H447">
        <f t="shared" si="6"/>
        <v>91.511000000000109</v>
      </c>
    </row>
    <row r="448" spans="1:8">
      <c r="A448">
        <v>45741</v>
      </c>
      <c r="B448" t="s">
        <v>19</v>
      </c>
      <c r="C448" t="s">
        <v>23</v>
      </c>
      <c r="D448">
        <v>149602</v>
      </c>
      <c r="E448">
        <v>1.77</v>
      </c>
      <c r="F448">
        <v>1.8615120000000001</v>
      </c>
      <c r="G448">
        <v>9.1511999999999996E-2</v>
      </c>
      <c r="H448">
        <f t="shared" si="6"/>
        <v>91.512</v>
      </c>
    </row>
    <row r="449" spans="1:8">
      <c r="A449">
        <v>32874</v>
      </c>
      <c r="B449" t="s">
        <v>20</v>
      </c>
      <c r="C449" t="s">
        <v>24</v>
      </c>
      <c r="D449">
        <v>74764</v>
      </c>
      <c r="E449">
        <v>3.7099989999999998</v>
      </c>
      <c r="F449">
        <v>3.8015110000000001</v>
      </c>
      <c r="G449">
        <v>9.1512000000000204E-2</v>
      </c>
      <c r="H449">
        <f t="shared" si="6"/>
        <v>91.512000000000199</v>
      </c>
    </row>
    <row r="450" spans="1:8">
      <c r="A450">
        <v>39258</v>
      </c>
      <c r="B450" t="s">
        <v>22</v>
      </c>
      <c r="C450" t="s">
        <v>21</v>
      </c>
      <c r="D450">
        <v>74764</v>
      </c>
      <c r="E450">
        <v>3.7099989999999998</v>
      </c>
      <c r="F450">
        <v>3.8015110000000001</v>
      </c>
      <c r="G450">
        <v>9.1512000000000204E-2</v>
      </c>
      <c r="H450">
        <f t="shared" ref="H450:H513" si="7">G450*1000</f>
        <v>91.512000000000199</v>
      </c>
    </row>
    <row r="451" spans="1:8">
      <c r="A451">
        <v>55887</v>
      </c>
      <c r="B451" t="s">
        <v>16</v>
      </c>
      <c r="C451" t="s">
        <v>18</v>
      </c>
      <c r="D451">
        <v>74764</v>
      </c>
      <c r="E451">
        <v>3.7099989999999998</v>
      </c>
      <c r="F451">
        <v>3.8015110000000001</v>
      </c>
      <c r="G451">
        <v>9.1512000000000204E-2</v>
      </c>
      <c r="H451">
        <f t="shared" si="7"/>
        <v>91.512000000000199</v>
      </c>
    </row>
    <row r="452" spans="1:8">
      <c r="A452">
        <v>41589</v>
      </c>
      <c r="B452" t="s">
        <v>26</v>
      </c>
      <c r="C452" t="s">
        <v>11</v>
      </c>
      <c r="D452">
        <v>74764</v>
      </c>
      <c r="E452">
        <v>3.7099989999999998</v>
      </c>
      <c r="F452">
        <v>3.8015110000000001</v>
      </c>
      <c r="G452">
        <v>9.1512000000000204E-2</v>
      </c>
      <c r="H452">
        <f t="shared" si="7"/>
        <v>91.512000000000199</v>
      </c>
    </row>
    <row r="453" spans="1:8">
      <c r="A453">
        <v>54966</v>
      </c>
      <c r="B453" t="s">
        <v>21</v>
      </c>
      <c r="C453" t="s">
        <v>22</v>
      </c>
      <c r="D453">
        <v>149602</v>
      </c>
      <c r="E453">
        <v>3.7099989999999998</v>
      </c>
      <c r="F453">
        <v>3.8015110000000001</v>
      </c>
      <c r="G453">
        <v>9.1512000000000204E-2</v>
      </c>
      <c r="H453">
        <f t="shared" si="7"/>
        <v>91.512000000000199</v>
      </c>
    </row>
    <row r="454" spans="1:8">
      <c r="A454">
        <v>45757</v>
      </c>
      <c r="B454" t="s">
        <v>19</v>
      </c>
      <c r="C454" t="s">
        <v>23</v>
      </c>
      <c r="D454">
        <v>149602</v>
      </c>
      <c r="E454">
        <v>3.7099989999999998</v>
      </c>
      <c r="F454">
        <v>3.8015119999999998</v>
      </c>
      <c r="G454">
        <v>9.15129999999999E-2</v>
      </c>
      <c r="H454">
        <f t="shared" si="7"/>
        <v>91.512999999999906</v>
      </c>
    </row>
    <row r="455" spans="1:8">
      <c r="A455">
        <v>58594</v>
      </c>
      <c r="B455" t="s">
        <v>25</v>
      </c>
      <c r="C455" t="s">
        <v>7</v>
      </c>
      <c r="D455">
        <v>224216</v>
      </c>
      <c r="E455">
        <v>3.7099989999999998</v>
      </c>
      <c r="F455">
        <v>3.8015119999999998</v>
      </c>
      <c r="G455">
        <v>9.15129999999999E-2</v>
      </c>
      <c r="H455">
        <f t="shared" si="7"/>
        <v>91.512999999999906</v>
      </c>
    </row>
    <row r="456" spans="1:8">
      <c r="A456">
        <v>39219</v>
      </c>
      <c r="B456" t="s">
        <v>8</v>
      </c>
      <c r="C456" t="s">
        <v>15</v>
      </c>
      <c r="D456">
        <v>149602</v>
      </c>
      <c r="E456">
        <v>3.62999899999999</v>
      </c>
      <c r="F456">
        <v>3.7215180000000001</v>
      </c>
      <c r="G456">
        <v>9.1519000000000295E-2</v>
      </c>
      <c r="H456">
        <f t="shared" si="7"/>
        <v>91.51900000000029</v>
      </c>
    </row>
    <row r="457" spans="1:8">
      <c r="A457">
        <v>41588</v>
      </c>
      <c r="B457" t="s">
        <v>26</v>
      </c>
      <c r="C457" t="s">
        <v>11</v>
      </c>
      <c r="D457">
        <v>74764</v>
      </c>
      <c r="E457">
        <v>3.62999899999999</v>
      </c>
      <c r="F457">
        <v>3.721562</v>
      </c>
      <c r="G457">
        <v>9.15630000000002E-2</v>
      </c>
      <c r="H457">
        <f t="shared" si="7"/>
        <v>91.563000000000201</v>
      </c>
    </row>
    <row r="458" spans="1:8">
      <c r="A458">
        <v>58593</v>
      </c>
      <c r="B458" t="s">
        <v>25</v>
      </c>
      <c r="C458" t="s">
        <v>7</v>
      </c>
      <c r="D458">
        <v>224526</v>
      </c>
      <c r="E458">
        <v>3.62999899999999</v>
      </c>
      <c r="F458">
        <v>3.7216</v>
      </c>
      <c r="G458">
        <v>9.1601000000000196E-2</v>
      </c>
      <c r="H458">
        <f t="shared" si="7"/>
        <v>91.601000000000198</v>
      </c>
    </row>
    <row r="459" spans="1:8">
      <c r="A459">
        <v>58586</v>
      </c>
      <c r="B459" t="s">
        <v>23</v>
      </c>
      <c r="C459" t="s">
        <v>25</v>
      </c>
      <c r="D459">
        <v>74764</v>
      </c>
      <c r="E459">
        <v>3.62999899999999</v>
      </c>
      <c r="F459">
        <v>3.7216049999999998</v>
      </c>
      <c r="G459">
        <v>9.1606000000000506E-2</v>
      </c>
      <c r="H459">
        <f t="shared" si="7"/>
        <v>91.606000000000506</v>
      </c>
    </row>
    <row r="460" spans="1:8">
      <c r="A460">
        <v>44590</v>
      </c>
      <c r="B460" t="s">
        <v>17</v>
      </c>
      <c r="C460" t="s">
        <v>20</v>
      </c>
      <c r="D460">
        <v>149602</v>
      </c>
      <c r="E460">
        <v>3.62999899999999</v>
      </c>
      <c r="F460">
        <v>3.7217380000000002</v>
      </c>
      <c r="G460">
        <v>9.1739000000000404E-2</v>
      </c>
      <c r="H460">
        <f t="shared" si="7"/>
        <v>91.739000000000402</v>
      </c>
    </row>
    <row r="461" spans="1:8">
      <c r="A461">
        <v>51699</v>
      </c>
      <c r="B461" t="s">
        <v>18</v>
      </c>
      <c r="C461" t="s">
        <v>19</v>
      </c>
      <c r="D461">
        <v>299278</v>
      </c>
      <c r="E461">
        <v>3.62999899999999</v>
      </c>
      <c r="F461">
        <v>3.7217609999999999</v>
      </c>
      <c r="G461">
        <v>9.1762000000000093E-2</v>
      </c>
      <c r="H461">
        <f t="shared" si="7"/>
        <v>91.7620000000001</v>
      </c>
    </row>
    <row r="462" spans="1:8">
      <c r="A462">
        <v>55886</v>
      </c>
      <c r="B462" t="s">
        <v>16</v>
      </c>
      <c r="C462" t="s">
        <v>18</v>
      </c>
      <c r="D462">
        <v>74764</v>
      </c>
      <c r="E462">
        <v>3.62999899999999</v>
      </c>
      <c r="F462">
        <v>3.721762</v>
      </c>
      <c r="G462">
        <v>9.1763000000000206E-2</v>
      </c>
      <c r="H462">
        <f t="shared" si="7"/>
        <v>91.763000000000204</v>
      </c>
    </row>
    <row r="463" spans="1:8">
      <c r="A463">
        <v>32873</v>
      </c>
      <c r="B463" t="s">
        <v>20</v>
      </c>
      <c r="C463" t="s">
        <v>24</v>
      </c>
      <c r="D463">
        <v>74764</v>
      </c>
      <c r="E463">
        <v>3.62999899999999</v>
      </c>
      <c r="F463">
        <v>3.721803</v>
      </c>
      <c r="G463">
        <v>9.1804000000000205E-2</v>
      </c>
      <c r="H463">
        <f t="shared" si="7"/>
        <v>91.804000000000201</v>
      </c>
    </row>
    <row r="464" spans="1:8">
      <c r="A464">
        <v>60050</v>
      </c>
      <c r="B464" t="s">
        <v>24</v>
      </c>
      <c r="C464" t="s">
        <v>26</v>
      </c>
      <c r="D464">
        <v>74764</v>
      </c>
      <c r="E464">
        <v>3.62999899999999</v>
      </c>
      <c r="F464">
        <v>3.7218279999999999</v>
      </c>
      <c r="G464">
        <v>9.1829000000000105E-2</v>
      </c>
      <c r="H464">
        <f t="shared" si="7"/>
        <v>91.829000000000107</v>
      </c>
    </row>
    <row r="465" spans="1:8">
      <c r="A465">
        <v>54965</v>
      </c>
      <c r="B465" t="s">
        <v>21</v>
      </c>
      <c r="C465" t="s">
        <v>22</v>
      </c>
      <c r="D465">
        <v>149602</v>
      </c>
      <c r="E465">
        <v>3.62999899999999</v>
      </c>
      <c r="F465">
        <v>3.721841</v>
      </c>
      <c r="G465">
        <v>9.1842000000000201E-2</v>
      </c>
      <c r="H465">
        <f t="shared" si="7"/>
        <v>91.842000000000198</v>
      </c>
    </row>
    <row r="466" spans="1:8">
      <c r="A466">
        <v>39257</v>
      </c>
      <c r="B466" t="s">
        <v>22</v>
      </c>
      <c r="C466" t="s">
        <v>21</v>
      </c>
      <c r="D466">
        <v>74764</v>
      </c>
      <c r="E466">
        <v>3.62999899999999</v>
      </c>
      <c r="F466">
        <v>3.7218469999999999</v>
      </c>
      <c r="G466">
        <v>9.1848000000000096E-2</v>
      </c>
      <c r="H466">
        <f t="shared" si="7"/>
        <v>91.848000000000098</v>
      </c>
    </row>
    <row r="467" spans="1:8">
      <c r="A467">
        <v>45756</v>
      </c>
      <c r="B467" t="s">
        <v>19</v>
      </c>
      <c r="C467" t="s">
        <v>23</v>
      </c>
      <c r="D467">
        <v>149602</v>
      </c>
      <c r="E467">
        <v>3.62999899999999</v>
      </c>
      <c r="F467">
        <v>3.7219220000000002</v>
      </c>
      <c r="G467">
        <v>9.1923000000000393E-2</v>
      </c>
      <c r="H467">
        <f t="shared" si="7"/>
        <v>91.9230000000004</v>
      </c>
    </row>
    <row r="468" spans="1:8">
      <c r="A468">
        <v>58595</v>
      </c>
      <c r="B468" t="s">
        <v>25</v>
      </c>
      <c r="C468" t="s">
        <v>7</v>
      </c>
      <c r="D468">
        <v>149602</v>
      </c>
      <c r="E468">
        <v>3.7415099999999999</v>
      </c>
      <c r="F468">
        <v>3.8335059999999999</v>
      </c>
      <c r="G468">
        <v>9.1995999999999897E-2</v>
      </c>
      <c r="H468">
        <f t="shared" si="7"/>
        <v>91.995999999999896</v>
      </c>
    </row>
    <row r="469" spans="1:8">
      <c r="A469">
        <v>51686</v>
      </c>
      <c r="B469" t="s">
        <v>18</v>
      </c>
      <c r="C469" t="s">
        <v>19</v>
      </c>
      <c r="D469">
        <v>299278</v>
      </c>
      <c r="E469">
        <v>1.88151</v>
      </c>
      <c r="F469">
        <v>1.973506</v>
      </c>
      <c r="G469">
        <v>9.1995999999999897E-2</v>
      </c>
      <c r="H469">
        <f t="shared" si="7"/>
        <v>91.995999999999896</v>
      </c>
    </row>
    <row r="470" spans="1:8">
      <c r="A470">
        <v>51689</v>
      </c>
      <c r="B470" t="s">
        <v>18</v>
      </c>
      <c r="C470" t="s">
        <v>19</v>
      </c>
      <c r="D470">
        <v>299278</v>
      </c>
      <c r="E470">
        <v>2.0615100000000002</v>
      </c>
      <c r="F470">
        <v>2.1535060000000001</v>
      </c>
      <c r="G470">
        <v>9.1995999999999897E-2</v>
      </c>
      <c r="H470">
        <f t="shared" si="7"/>
        <v>91.995999999999896</v>
      </c>
    </row>
    <row r="471" spans="1:8">
      <c r="A471">
        <v>44592</v>
      </c>
      <c r="B471" t="s">
        <v>17</v>
      </c>
      <c r="C471" t="s">
        <v>20</v>
      </c>
      <c r="D471">
        <v>149602</v>
      </c>
      <c r="E471">
        <v>3.74150899999999</v>
      </c>
      <c r="F471">
        <v>3.8335059999999999</v>
      </c>
      <c r="G471">
        <v>9.1997000000000106E-2</v>
      </c>
      <c r="H471">
        <f t="shared" si="7"/>
        <v>91.997000000000099</v>
      </c>
    </row>
    <row r="472" spans="1:8">
      <c r="A472">
        <v>51701</v>
      </c>
      <c r="B472" t="s">
        <v>18</v>
      </c>
      <c r="C472" t="s">
        <v>19</v>
      </c>
      <c r="D472">
        <v>299278</v>
      </c>
      <c r="E472">
        <v>3.7415099999999999</v>
      </c>
      <c r="F472">
        <v>3.833507</v>
      </c>
      <c r="G472">
        <v>9.1997000000000106E-2</v>
      </c>
      <c r="H472">
        <f t="shared" si="7"/>
        <v>91.997000000000099</v>
      </c>
    </row>
    <row r="473" spans="1:8">
      <c r="A473">
        <v>39205</v>
      </c>
      <c r="B473" t="s">
        <v>8</v>
      </c>
      <c r="C473" t="s">
        <v>15</v>
      </c>
      <c r="D473">
        <v>149602</v>
      </c>
      <c r="E473">
        <v>1.8615079999999999</v>
      </c>
      <c r="F473">
        <v>1.953506</v>
      </c>
      <c r="G473">
        <v>9.1997999999999802E-2</v>
      </c>
      <c r="H473">
        <f t="shared" si="7"/>
        <v>91.997999999999806</v>
      </c>
    </row>
    <row r="474" spans="1:8">
      <c r="A474">
        <v>39213</v>
      </c>
      <c r="B474" t="s">
        <v>8</v>
      </c>
      <c r="C474" t="s">
        <v>15</v>
      </c>
      <c r="D474">
        <v>149602</v>
      </c>
      <c r="E474">
        <v>2.8415080000000001</v>
      </c>
      <c r="F474">
        <v>2.9335059999999999</v>
      </c>
      <c r="G474">
        <v>9.1997999999999802E-2</v>
      </c>
      <c r="H474">
        <f t="shared" si="7"/>
        <v>91.997999999999806</v>
      </c>
    </row>
    <row r="475" spans="1:8">
      <c r="A475">
        <v>39216</v>
      </c>
      <c r="B475" t="s">
        <v>8</v>
      </c>
      <c r="C475" t="s">
        <v>15</v>
      </c>
      <c r="D475">
        <v>149602</v>
      </c>
      <c r="E475">
        <v>3.201508</v>
      </c>
      <c r="F475">
        <v>3.2935059999999998</v>
      </c>
      <c r="G475">
        <v>9.1997999999999802E-2</v>
      </c>
      <c r="H475">
        <f t="shared" si="7"/>
        <v>91.997999999999806</v>
      </c>
    </row>
    <row r="476" spans="1:8">
      <c r="A476">
        <v>57426</v>
      </c>
      <c r="B476" t="s">
        <v>7</v>
      </c>
      <c r="C476" t="s">
        <v>8</v>
      </c>
      <c r="D476">
        <v>150146</v>
      </c>
      <c r="E476">
        <v>3.8010069999999998</v>
      </c>
      <c r="F476">
        <v>3.893005</v>
      </c>
      <c r="G476">
        <v>9.1997999999999802E-2</v>
      </c>
      <c r="H476">
        <f t="shared" si="7"/>
        <v>91.997999999999806</v>
      </c>
    </row>
    <row r="477" spans="1:8">
      <c r="A477">
        <v>44580</v>
      </c>
      <c r="B477" t="s">
        <v>17</v>
      </c>
      <c r="C477" t="s">
        <v>20</v>
      </c>
      <c r="D477">
        <v>149602</v>
      </c>
      <c r="E477">
        <v>2.061509</v>
      </c>
      <c r="F477">
        <v>2.1535069999999998</v>
      </c>
      <c r="G477">
        <v>9.1997999999999802E-2</v>
      </c>
      <c r="H477">
        <f t="shared" si="7"/>
        <v>91.997999999999806</v>
      </c>
    </row>
    <row r="478" spans="1:8">
      <c r="A478">
        <v>60784</v>
      </c>
      <c r="B478" t="s">
        <v>11</v>
      </c>
      <c r="C478" t="s">
        <v>12</v>
      </c>
      <c r="D478">
        <v>150146</v>
      </c>
      <c r="E478">
        <v>3.8010069999999998</v>
      </c>
      <c r="F478">
        <v>3.893005</v>
      </c>
      <c r="G478">
        <v>9.1997999999999802E-2</v>
      </c>
      <c r="H478">
        <f t="shared" si="7"/>
        <v>91.997999999999806</v>
      </c>
    </row>
    <row r="479" spans="1:8">
      <c r="A479">
        <v>39198</v>
      </c>
      <c r="B479" t="s">
        <v>8</v>
      </c>
      <c r="C479" t="s">
        <v>15</v>
      </c>
      <c r="D479">
        <v>149602</v>
      </c>
      <c r="E479">
        <v>1.141508</v>
      </c>
      <c r="F479">
        <v>1.233506</v>
      </c>
      <c r="G479">
        <v>9.1997999999999996E-2</v>
      </c>
      <c r="H479">
        <f t="shared" si="7"/>
        <v>91.99799999999999</v>
      </c>
    </row>
    <row r="480" spans="1:8">
      <c r="A480">
        <v>39199</v>
      </c>
      <c r="B480" t="s">
        <v>8</v>
      </c>
      <c r="C480" t="s">
        <v>15</v>
      </c>
      <c r="D480">
        <v>149602</v>
      </c>
      <c r="E480">
        <v>1.221508</v>
      </c>
      <c r="F480">
        <v>1.3135060000000001</v>
      </c>
      <c r="G480">
        <v>9.1997999999999996E-2</v>
      </c>
      <c r="H480">
        <f t="shared" si="7"/>
        <v>91.99799999999999</v>
      </c>
    </row>
    <row r="481" spans="1:8">
      <c r="A481">
        <v>39203</v>
      </c>
      <c r="B481" t="s">
        <v>8</v>
      </c>
      <c r="C481" t="s">
        <v>15</v>
      </c>
      <c r="D481">
        <v>149602</v>
      </c>
      <c r="E481">
        <v>1.701508</v>
      </c>
      <c r="F481">
        <v>1.793506</v>
      </c>
      <c r="G481">
        <v>9.1997999999999996E-2</v>
      </c>
      <c r="H481">
        <f t="shared" si="7"/>
        <v>91.99799999999999</v>
      </c>
    </row>
    <row r="482" spans="1:8">
      <c r="A482">
        <v>39200</v>
      </c>
      <c r="B482" t="s">
        <v>8</v>
      </c>
      <c r="C482" t="s">
        <v>15</v>
      </c>
      <c r="D482">
        <v>149602</v>
      </c>
      <c r="E482">
        <v>1.5215079999999901</v>
      </c>
      <c r="F482">
        <v>1.6135060000000001</v>
      </c>
      <c r="G482">
        <v>9.1998000000000205E-2</v>
      </c>
      <c r="H482">
        <f t="shared" si="7"/>
        <v>91.998000000000204</v>
      </c>
    </row>
    <row r="483" spans="1:8">
      <c r="A483">
        <v>39201</v>
      </c>
      <c r="B483" t="s">
        <v>8</v>
      </c>
      <c r="C483" t="s">
        <v>15</v>
      </c>
      <c r="D483">
        <v>149602</v>
      </c>
      <c r="E483">
        <v>1.5415079999999901</v>
      </c>
      <c r="F483">
        <v>1.6335059999999999</v>
      </c>
      <c r="G483">
        <v>9.1998000000000205E-2</v>
      </c>
      <c r="H483">
        <f t="shared" si="7"/>
        <v>91.998000000000204</v>
      </c>
    </row>
    <row r="484" spans="1:8">
      <c r="A484">
        <v>39217</v>
      </c>
      <c r="B484" t="s">
        <v>8</v>
      </c>
      <c r="C484" t="s">
        <v>15</v>
      </c>
      <c r="D484">
        <v>149602</v>
      </c>
      <c r="E484">
        <v>3.4615079999999998</v>
      </c>
      <c r="F484">
        <v>3.5535060000000001</v>
      </c>
      <c r="G484">
        <v>9.1998000000000205E-2</v>
      </c>
      <c r="H484">
        <f t="shared" si="7"/>
        <v>91.998000000000204</v>
      </c>
    </row>
    <row r="485" spans="1:8">
      <c r="A485">
        <v>57409</v>
      </c>
      <c r="B485" t="s">
        <v>7</v>
      </c>
      <c r="C485" t="s">
        <v>8</v>
      </c>
      <c r="D485">
        <v>150146</v>
      </c>
      <c r="E485">
        <v>1.9010069999999999</v>
      </c>
      <c r="F485">
        <v>1.9930049999999999</v>
      </c>
      <c r="G485">
        <v>9.1998000000000205E-2</v>
      </c>
      <c r="H485">
        <f t="shared" si="7"/>
        <v>91.998000000000204</v>
      </c>
    </row>
    <row r="486" spans="1:8">
      <c r="A486">
        <v>57425</v>
      </c>
      <c r="B486" t="s">
        <v>7</v>
      </c>
      <c r="C486" t="s">
        <v>8</v>
      </c>
      <c r="D486">
        <v>150146</v>
      </c>
      <c r="E486">
        <v>3.7810069999999998</v>
      </c>
      <c r="F486">
        <v>3.873005</v>
      </c>
      <c r="G486">
        <v>9.1998000000000205E-2</v>
      </c>
      <c r="H486">
        <f t="shared" si="7"/>
        <v>91.998000000000204</v>
      </c>
    </row>
    <row r="487" spans="1:8">
      <c r="A487">
        <v>44577</v>
      </c>
      <c r="B487" t="s">
        <v>17</v>
      </c>
      <c r="C487" t="s">
        <v>20</v>
      </c>
      <c r="D487">
        <v>149602</v>
      </c>
      <c r="E487">
        <v>1.8815089999999901</v>
      </c>
      <c r="F487">
        <v>1.9735069999999999</v>
      </c>
      <c r="G487">
        <v>9.1998000000000205E-2</v>
      </c>
      <c r="H487">
        <f t="shared" si="7"/>
        <v>91.998000000000204</v>
      </c>
    </row>
    <row r="488" spans="1:8">
      <c r="A488">
        <v>60767</v>
      </c>
      <c r="B488" t="s">
        <v>11</v>
      </c>
      <c r="C488" t="s">
        <v>12</v>
      </c>
      <c r="D488">
        <v>150146</v>
      </c>
      <c r="E488">
        <v>1.9010069999999999</v>
      </c>
      <c r="F488">
        <v>1.9930049999999999</v>
      </c>
      <c r="G488">
        <v>9.1998000000000205E-2</v>
      </c>
      <c r="H488">
        <f t="shared" si="7"/>
        <v>91.998000000000204</v>
      </c>
    </row>
    <row r="489" spans="1:8">
      <c r="A489">
        <v>60783</v>
      </c>
      <c r="B489" t="s">
        <v>11</v>
      </c>
      <c r="C489" t="s">
        <v>12</v>
      </c>
      <c r="D489">
        <v>150146</v>
      </c>
      <c r="E489">
        <v>3.7810069999999998</v>
      </c>
      <c r="F489">
        <v>3.873005</v>
      </c>
      <c r="G489">
        <v>9.1998000000000205E-2</v>
      </c>
      <c r="H489">
        <f t="shared" si="7"/>
        <v>91.998000000000204</v>
      </c>
    </row>
    <row r="490" spans="1:8">
      <c r="A490">
        <v>54967</v>
      </c>
      <c r="B490" t="s">
        <v>21</v>
      </c>
      <c r="C490" t="s">
        <v>22</v>
      </c>
      <c r="D490">
        <v>149602</v>
      </c>
      <c r="E490">
        <v>3.74150899999999</v>
      </c>
      <c r="F490">
        <v>3.833507</v>
      </c>
      <c r="G490">
        <v>9.1998000000000205E-2</v>
      </c>
      <c r="H490">
        <f t="shared" si="7"/>
        <v>91.998000000000204</v>
      </c>
    </row>
    <row r="491" spans="1:8">
      <c r="A491">
        <v>45746</v>
      </c>
      <c r="B491" t="s">
        <v>19</v>
      </c>
      <c r="C491" t="s">
        <v>23</v>
      </c>
      <c r="D491">
        <v>149602</v>
      </c>
      <c r="E491">
        <v>2.0615079999999999</v>
      </c>
      <c r="F491">
        <v>2.1535069999999998</v>
      </c>
      <c r="G491">
        <v>9.19989999999999E-2</v>
      </c>
      <c r="H491">
        <f t="shared" si="7"/>
        <v>91.998999999999896</v>
      </c>
    </row>
    <row r="492" spans="1:8">
      <c r="A492">
        <v>39209</v>
      </c>
      <c r="B492" t="s">
        <v>8</v>
      </c>
      <c r="C492" t="s">
        <v>15</v>
      </c>
      <c r="D492">
        <v>149602</v>
      </c>
      <c r="E492">
        <v>2.0615079999999999</v>
      </c>
      <c r="F492">
        <v>2.1535069999999998</v>
      </c>
      <c r="G492">
        <v>9.19989999999999E-2</v>
      </c>
      <c r="H492">
        <f t="shared" si="7"/>
        <v>91.998999999999896</v>
      </c>
    </row>
    <row r="493" spans="1:8">
      <c r="A493">
        <v>39221</v>
      </c>
      <c r="B493" t="s">
        <v>8</v>
      </c>
      <c r="C493" t="s">
        <v>15</v>
      </c>
      <c r="D493">
        <v>149602</v>
      </c>
      <c r="E493">
        <v>3.7415080000000001</v>
      </c>
      <c r="F493">
        <v>3.833507</v>
      </c>
      <c r="G493">
        <v>9.19989999999999E-2</v>
      </c>
      <c r="H493">
        <f t="shared" si="7"/>
        <v>91.998999999999896</v>
      </c>
    </row>
    <row r="494" spans="1:8">
      <c r="A494">
        <v>54955</v>
      </c>
      <c r="B494" t="s">
        <v>21</v>
      </c>
      <c r="C494" t="s">
        <v>22</v>
      </c>
      <c r="D494">
        <v>149602</v>
      </c>
      <c r="E494">
        <v>2.061509</v>
      </c>
      <c r="F494">
        <v>2.153508</v>
      </c>
      <c r="G494">
        <v>9.19989999999999E-2</v>
      </c>
      <c r="H494">
        <f t="shared" si="7"/>
        <v>91.998999999999896</v>
      </c>
    </row>
    <row r="495" spans="1:8">
      <c r="A495">
        <v>45743</v>
      </c>
      <c r="B495" t="s">
        <v>19</v>
      </c>
      <c r="C495" t="s">
        <v>23</v>
      </c>
      <c r="D495">
        <v>149602</v>
      </c>
      <c r="E495">
        <v>1.881508</v>
      </c>
      <c r="F495">
        <v>1.9735069999999999</v>
      </c>
      <c r="G495">
        <v>9.1999000000000095E-2</v>
      </c>
      <c r="H495">
        <f t="shared" si="7"/>
        <v>91.999000000000095</v>
      </c>
    </row>
    <row r="496" spans="1:8">
      <c r="A496">
        <v>39206</v>
      </c>
      <c r="B496" t="s">
        <v>8</v>
      </c>
      <c r="C496" t="s">
        <v>15</v>
      </c>
      <c r="D496">
        <v>149602</v>
      </c>
      <c r="E496">
        <v>1.881508</v>
      </c>
      <c r="F496">
        <v>1.9735069999999999</v>
      </c>
      <c r="G496">
        <v>9.1999000000000095E-2</v>
      </c>
      <c r="H496">
        <f t="shared" si="7"/>
        <v>91.999000000000095</v>
      </c>
    </row>
    <row r="497" spans="1:8">
      <c r="A497">
        <v>54952</v>
      </c>
      <c r="B497" t="s">
        <v>21</v>
      </c>
      <c r="C497" t="s">
        <v>22</v>
      </c>
      <c r="D497">
        <v>149602</v>
      </c>
      <c r="E497">
        <v>1.8815089999999901</v>
      </c>
      <c r="F497">
        <v>1.973508</v>
      </c>
      <c r="G497">
        <v>9.1999000000000095E-2</v>
      </c>
      <c r="H497">
        <f t="shared" si="7"/>
        <v>91.999000000000095</v>
      </c>
    </row>
    <row r="498" spans="1:8">
      <c r="A498">
        <v>39202</v>
      </c>
      <c r="B498" t="s">
        <v>8</v>
      </c>
      <c r="C498" t="s">
        <v>15</v>
      </c>
      <c r="D498">
        <v>149602</v>
      </c>
      <c r="E498">
        <v>1.681508</v>
      </c>
      <c r="F498">
        <v>1.7735650000000001</v>
      </c>
      <c r="G498">
        <v>9.2057E-2</v>
      </c>
      <c r="H498">
        <f t="shared" si="7"/>
        <v>92.057000000000002</v>
      </c>
    </row>
    <row r="499" spans="1:8">
      <c r="A499">
        <v>45011</v>
      </c>
      <c r="B499" t="s">
        <v>15</v>
      </c>
      <c r="C499" t="s">
        <v>16</v>
      </c>
      <c r="D499">
        <v>75036</v>
      </c>
      <c r="E499">
        <v>3.7799990000000001</v>
      </c>
      <c r="F499">
        <v>3.873005</v>
      </c>
      <c r="G499">
        <v>9.3005999999999894E-2</v>
      </c>
      <c r="H499">
        <f t="shared" si="7"/>
        <v>93.005999999999901</v>
      </c>
    </row>
    <row r="500" spans="1:8">
      <c r="A500">
        <v>45012</v>
      </c>
      <c r="B500" t="s">
        <v>15</v>
      </c>
      <c r="C500" t="s">
        <v>16</v>
      </c>
      <c r="D500">
        <v>75036</v>
      </c>
      <c r="E500">
        <v>3.7999990000000001</v>
      </c>
      <c r="F500">
        <v>3.893005</v>
      </c>
      <c r="G500">
        <v>9.3005999999999894E-2</v>
      </c>
      <c r="H500">
        <f t="shared" si="7"/>
        <v>93.005999999999901</v>
      </c>
    </row>
    <row r="501" spans="1:8">
      <c r="A501">
        <v>57425</v>
      </c>
      <c r="B501" t="s">
        <v>7</v>
      </c>
      <c r="C501" t="s">
        <v>8</v>
      </c>
      <c r="D501">
        <v>150146</v>
      </c>
      <c r="E501">
        <v>3.7799990000000001</v>
      </c>
      <c r="F501">
        <v>3.873005</v>
      </c>
      <c r="G501">
        <v>9.3005999999999894E-2</v>
      </c>
      <c r="H501">
        <f t="shared" si="7"/>
        <v>93.005999999999901</v>
      </c>
    </row>
    <row r="502" spans="1:8">
      <c r="A502">
        <v>57426</v>
      </c>
      <c r="B502" t="s">
        <v>7</v>
      </c>
      <c r="C502" t="s">
        <v>8</v>
      </c>
      <c r="D502">
        <v>150146</v>
      </c>
      <c r="E502">
        <v>3.7999990000000001</v>
      </c>
      <c r="F502">
        <v>3.893005</v>
      </c>
      <c r="G502">
        <v>9.3005999999999894E-2</v>
      </c>
      <c r="H502">
        <f t="shared" si="7"/>
        <v>93.005999999999901</v>
      </c>
    </row>
    <row r="503" spans="1:8">
      <c r="A503">
        <v>51712</v>
      </c>
      <c r="B503" t="s">
        <v>12</v>
      </c>
      <c r="C503" t="s">
        <v>17</v>
      </c>
      <c r="D503">
        <v>75036</v>
      </c>
      <c r="E503">
        <v>3.7799990000000001</v>
      </c>
      <c r="F503">
        <v>3.873005</v>
      </c>
      <c r="G503">
        <v>9.3005999999999894E-2</v>
      </c>
      <c r="H503">
        <f t="shared" si="7"/>
        <v>93.005999999999901</v>
      </c>
    </row>
    <row r="504" spans="1:8">
      <c r="A504">
        <v>51713</v>
      </c>
      <c r="B504" t="s">
        <v>12</v>
      </c>
      <c r="C504" t="s">
        <v>17</v>
      </c>
      <c r="D504">
        <v>75036</v>
      </c>
      <c r="E504">
        <v>3.7999990000000001</v>
      </c>
      <c r="F504">
        <v>3.893005</v>
      </c>
      <c r="G504">
        <v>9.3005999999999894E-2</v>
      </c>
      <c r="H504">
        <f t="shared" si="7"/>
        <v>93.005999999999901</v>
      </c>
    </row>
    <row r="505" spans="1:8">
      <c r="A505">
        <v>60783</v>
      </c>
      <c r="B505" t="s">
        <v>11</v>
      </c>
      <c r="C505" t="s">
        <v>12</v>
      </c>
      <c r="D505">
        <v>150146</v>
      </c>
      <c r="E505">
        <v>3.7799990000000001</v>
      </c>
      <c r="F505">
        <v>3.873005</v>
      </c>
      <c r="G505">
        <v>9.3005999999999894E-2</v>
      </c>
      <c r="H505">
        <f t="shared" si="7"/>
        <v>93.005999999999901</v>
      </c>
    </row>
    <row r="506" spans="1:8">
      <c r="A506">
        <v>60784</v>
      </c>
      <c r="B506" t="s">
        <v>11</v>
      </c>
      <c r="C506" t="s">
        <v>12</v>
      </c>
      <c r="D506">
        <v>150146</v>
      </c>
      <c r="E506">
        <v>3.7999990000000001</v>
      </c>
      <c r="F506">
        <v>3.893005</v>
      </c>
      <c r="G506">
        <v>9.3005999999999894E-2</v>
      </c>
      <c r="H506">
        <f t="shared" si="7"/>
        <v>93.005999999999901</v>
      </c>
    </row>
    <row r="507" spans="1:8">
      <c r="A507">
        <v>44995</v>
      </c>
      <c r="B507" t="s">
        <v>15</v>
      </c>
      <c r="C507" t="s">
        <v>16</v>
      </c>
      <c r="D507">
        <v>75036</v>
      </c>
      <c r="E507">
        <v>1.899999</v>
      </c>
      <c r="F507">
        <v>1.9930049999999999</v>
      </c>
      <c r="G507">
        <v>9.3006000000000102E-2</v>
      </c>
      <c r="H507">
        <f t="shared" si="7"/>
        <v>93.0060000000001</v>
      </c>
    </row>
    <row r="508" spans="1:8">
      <c r="A508">
        <v>57409</v>
      </c>
      <c r="B508" t="s">
        <v>7</v>
      </c>
      <c r="C508" t="s">
        <v>8</v>
      </c>
      <c r="D508">
        <v>150146</v>
      </c>
      <c r="E508">
        <v>1.899999</v>
      </c>
      <c r="F508">
        <v>1.9930049999999999</v>
      </c>
      <c r="G508">
        <v>9.3006000000000102E-2</v>
      </c>
      <c r="H508">
        <f t="shared" si="7"/>
        <v>93.0060000000001</v>
      </c>
    </row>
    <row r="509" spans="1:8">
      <c r="A509">
        <v>51696</v>
      </c>
      <c r="B509" t="s">
        <v>12</v>
      </c>
      <c r="C509" t="s">
        <v>17</v>
      </c>
      <c r="D509">
        <v>149874</v>
      </c>
      <c r="E509">
        <v>1.899999</v>
      </c>
      <c r="F509">
        <v>1.9930049999999999</v>
      </c>
      <c r="G509">
        <v>9.3006000000000102E-2</v>
      </c>
      <c r="H509">
        <f t="shared" si="7"/>
        <v>93.0060000000001</v>
      </c>
    </row>
    <row r="510" spans="1:8">
      <c r="A510">
        <v>60767</v>
      </c>
      <c r="B510" t="s">
        <v>11</v>
      </c>
      <c r="C510" t="s">
        <v>12</v>
      </c>
      <c r="D510">
        <v>150146</v>
      </c>
      <c r="E510">
        <v>1.899999</v>
      </c>
      <c r="F510">
        <v>1.9930049999999999</v>
      </c>
      <c r="G510">
        <v>9.3006000000000102E-2</v>
      </c>
      <c r="H510">
        <f t="shared" si="7"/>
        <v>93.0060000000001</v>
      </c>
    </row>
    <row r="511" spans="1:8">
      <c r="A511">
        <v>39216</v>
      </c>
      <c r="B511" t="s">
        <v>8</v>
      </c>
      <c r="C511" t="s">
        <v>15</v>
      </c>
      <c r="D511">
        <v>149602</v>
      </c>
      <c r="E511">
        <v>3.2</v>
      </c>
      <c r="F511">
        <v>3.2935059999999998</v>
      </c>
      <c r="G511">
        <v>9.3505999999999603E-2</v>
      </c>
      <c r="H511">
        <f t="shared" si="7"/>
        <v>93.505999999999602</v>
      </c>
    </row>
    <row r="512" spans="1:8">
      <c r="A512">
        <v>60052</v>
      </c>
      <c r="B512" t="s">
        <v>24</v>
      </c>
      <c r="C512" t="s">
        <v>26</v>
      </c>
      <c r="D512">
        <v>74764</v>
      </c>
      <c r="E512">
        <v>3.74</v>
      </c>
      <c r="F512">
        <v>3.8335059999999999</v>
      </c>
      <c r="G512">
        <v>9.3505999999999603E-2</v>
      </c>
      <c r="H512">
        <f t="shared" si="7"/>
        <v>93.505999999999602</v>
      </c>
    </row>
    <row r="513" spans="1:8">
      <c r="A513">
        <v>41584</v>
      </c>
      <c r="B513" t="s">
        <v>26</v>
      </c>
      <c r="C513" t="s">
        <v>11</v>
      </c>
      <c r="D513">
        <v>74764</v>
      </c>
      <c r="E513">
        <v>3.2</v>
      </c>
      <c r="F513">
        <v>3.2935059999999998</v>
      </c>
      <c r="G513">
        <v>9.3505999999999603E-2</v>
      </c>
      <c r="H513">
        <f t="shared" si="7"/>
        <v>93.505999999999602</v>
      </c>
    </row>
    <row r="514" spans="1:8">
      <c r="A514">
        <v>58595</v>
      </c>
      <c r="B514" t="s">
        <v>25</v>
      </c>
      <c r="C514" t="s">
        <v>7</v>
      </c>
      <c r="D514">
        <v>149602</v>
      </c>
      <c r="E514">
        <v>3.74</v>
      </c>
      <c r="F514">
        <v>3.8335059999999999</v>
      </c>
      <c r="G514">
        <v>9.3505999999999603E-2</v>
      </c>
      <c r="H514">
        <f t="shared" ref="H514:H577" si="8">G514*1000</f>
        <v>93.505999999999602</v>
      </c>
    </row>
    <row r="515" spans="1:8">
      <c r="A515">
        <v>44592</v>
      </c>
      <c r="B515" t="s">
        <v>17</v>
      </c>
      <c r="C515" t="s">
        <v>20</v>
      </c>
      <c r="D515">
        <v>149602</v>
      </c>
      <c r="E515">
        <v>3.74</v>
      </c>
      <c r="F515">
        <v>3.8335059999999999</v>
      </c>
      <c r="G515">
        <v>9.3505999999999603E-2</v>
      </c>
      <c r="H515">
        <f t="shared" si="8"/>
        <v>93.505999999999602</v>
      </c>
    </row>
    <row r="516" spans="1:8">
      <c r="A516">
        <v>58576</v>
      </c>
      <c r="B516" t="s">
        <v>23</v>
      </c>
      <c r="C516" t="s">
        <v>25</v>
      </c>
      <c r="D516">
        <v>74764</v>
      </c>
      <c r="E516">
        <v>2.06</v>
      </c>
      <c r="F516">
        <v>2.1535060000000001</v>
      </c>
      <c r="G516">
        <v>9.3506000000000006E-2</v>
      </c>
      <c r="H516">
        <f t="shared" si="8"/>
        <v>93.506</v>
      </c>
    </row>
    <row r="517" spans="1:8">
      <c r="A517">
        <v>39200</v>
      </c>
      <c r="B517" t="s">
        <v>8</v>
      </c>
      <c r="C517" t="s">
        <v>15</v>
      </c>
      <c r="D517">
        <v>149602</v>
      </c>
      <c r="E517">
        <v>1.52</v>
      </c>
      <c r="F517">
        <v>1.6135060000000001</v>
      </c>
      <c r="G517">
        <v>9.3506000000000006E-2</v>
      </c>
      <c r="H517">
        <f t="shared" si="8"/>
        <v>93.506</v>
      </c>
    </row>
    <row r="518" spans="1:8">
      <c r="A518">
        <v>39201</v>
      </c>
      <c r="B518" t="s">
        <v>8</v>
      </c>
      <c r="C518" t="s">
        <v>15</v>
      </c>
      <c r="D518">
        <v>149602</v>
      </c>
      <c r="E518">
        <v>1.54</v>
      </c>
      <c r="F518">
        <v>1.6335059999999999</v>
      </c>
      <c r="G518">
        <v>9.3506000000000006E-2</v>
      </c>
      <c r="H518">
        <f t="shared" si="8"/>
        <v>93.506</v>
      </c>
    </row>
    <row r="519" spans="1:8">
      <c r="A519">
        <v>39205</v>
      </c>
      <c r="B519" t="s">
        <v>8</v>
      </c>
      <c r="C519" t="s">
        <v>15</v>
      </c>
      <c r="D519">
        <v>149602</v>
      </c>
      <c r="E519">
        <v>1.8599999999999901</v>
      </c>
      <c r="F519">
        <v>1.953506</v>
      </c>
      <c r="G519">
        <v>9.3506000000000006E-2</v>
      </c>
      <c r="H519">
        <f t="shared" si="8"/>
        <v>93.506</v>
      </c>
    </row>
    <row r="520" spans="1:8">
      <c r="A520">
        <v>41568</v>
      </c>
      <c r="B520" t="s">
        <v>26</v>
      </c>
      <c r="C520" t="s">
        <v>11</v>
      </c>
      <c r="D520">
        <v>74764</v>
      </c>
      <c r="E520">
        <v>1.52</v>
      </c>
      <c r="F520">
        <v>1.6135060000000001</v>
      </c>
      <c r="G520">
        <v>9.3506000000000006E-2</v>
      </c>
      <c r="H520">
        <f t="shared" si="8"/>
        <v>93.506</v>
      </c>
    </row>
    <row r="521" spans="1:8">
      <c r="A521">
        <v>41569</v>
      </c>
      <c r="B521" t="s">
        <v>26</v>
      </c>
      <c r="C521" t="s">
        <v>11</v>
      </c>
      <c r="D521">
        <v>74764</v>
      </c>
      <c r="E521">
        <v>1.54</v>
      </c>
      <c r="F521">
        <v>1.6335059999999999</v>
      </c>
      <c r="G521">
        <v>9.3506000000000006E-2</v>
      </c>
      <c r="H521">
        <f t="shared" si="8"/>
        <v>93.506</v>
      </c>
    </row>
    <row r="522" spans="1:8">
      <c r="A522">
        <v>41577</v>
      </c>
      <c r="B522" t="s">
        <v>26</v>
      </c>
      <c r="C522" t="s">
        <v>11</v>
      </c>
      <c r="D522">
        <v>74764</v>
      </c>
      <c r="E522">
        <v>2.06</v>
      </c>
      <c r="F522">
        <v>2.1535060000000001</v>
      </c>
      <c r="G522">
        <v>9.3506000000000006E-2</v>
      </c>
      <c r="H522">
        <f t="shared" si="8"/>
        <v>93.506</v>
      </c>
    </row>
    <row r="523" spans="1:8">
      <c r="A523">
        <v>51689</v>
      </c>
      <c r="B523" t="s">
        <v>18</v>
      </c>
      <c r="C523" t="s">
        <v>19</v>
      </c>
      <c r="D523">
        <v>299278</v>
      </c>
      <c r="E523">
        <v>2.06</v>
      </c>
      <c r="F523">
        <v>2.1535060000000001</v>
      </c>
      <c r="G523">
        <v>9.3506000000000006E-2</v>
      </c>
      <c r="H523">
        <f t="shared" si="8"/>
        <v>93.506</v>
      </c>
    </row>
    <row r="524" spans="1:8">
      <c r="A524">
        <v>32863</v>
      </c>
      <c r="B524" t="s">
        <v>20</v>
      </c>
      <c r="C524" t="s">
        <v>24</v>
      </c>
      <c r="D524">
        <v>74764</v>
      </c>
      <c r="E524">
        <v>2.06</v>
      </c>
      <c r="F524">
        <v>2.1535069999999998</v>
      </c>
      <c r="G524">
        <v>9.3506999999999701E-2</v>
      </c>
      <c r="H524">
        <f t="shared" si="8"/>
        <v>93.506999999999707</v>
      </c>
    </row>
    <row r="525" spans="1:8">
      <c r="A525">
        <v>39247</v>
      </c>
      <c r="B525" t="s">
        <v>22</v>
      </c>
      <c r="C525" t="s">
        <v>21</v>
      </c>
      <c r="D525">
        <v>74764</v>
      </c>
      <c r="E525">
        <v>2.06</v>
      </c>
      <c r="F525">
        <v>2.1535069999999998</v>
      </c>
      <c r="G525">
        <v>9.3506999999999701E-2</v>
      </c>
      <c r="H525">
        <f t="shared" si="8"/>
        <v>93.506999999999707</v>
      </c>
    </row>
    <row r="526" spans="1:8">
      <c r="A526">
        <v>45746</v>
      </c>
      <c r="B526" t="s">
        <v>19</v>
      </c>
      <c r="C526" t="s">
        <v>23</v>
      </c>
      <c r="D526">
        <v>149602</v>
      </c>
      <c r="E526">
        <v>2.06</v>
      </c>
      <c r="F526">
        <v>2.1535069999999998</v>
      </c>
      <c r="G526">
        <v>9.3506999999999701E-2</v>
      </c>
      <c r="H526">
        <f t="shared" si="8"/>
        <v>93.506999999999707</v>
      </c>
    </row>
    <row r="527" spans="1:8">
      <c r="A527">
        <v>39209</v>
      </c>
      <c r="B527" t="s">
        <v>8</v>
      </c>
      <c r="C527" t="s">
        <v>15</v>
      </c>
      <c r="D527">
        <v>149602</v>
      </c>
      <c r="E527">
        <v>2.06</v>
      </c>
      <c r="F527">
        <v>2.1535069999999998</v>
      </c>
      <c r="G527">
        <v>9.3506999999999701E-2</v>
      </c>
      <c r="H527">
        <f t="shared" si="8"/>
        <v>93.506999999999707</v>
      </c>
    </row>
    <row r="528" spans="1:8">
      <c r="A528">
        <v>39213</v>
      </c>
      <c r="B528" t="s">
        <v>8</v>
      </c>
      <c r="C528" t="s">
        <v>15</v>
      </c>
      <c r="D528">
        <v>149602</v>
      </c>
      <c r="E528">
        <v>2.8399990000000002</v>
      </c>
      <c r="F528">
        <v>2.9335059999999999</v>
      </c>
      <c r="G528">
        <v>9.3506999999999701E-2</v>
      </c>
      <c r="H528">
        <f t="shared" si="8"/>
        <v>93.506999999999707</v>
      </c>
    </row>
    <row r="529" spans="1:8">
      <c r="A529">
        <v>39221</v>
      </c>
      <c r="B529" t="s">
        <v>8</v>
      </c>
      <c r="C529" t="s">
        <v>15</v>
      </c>
      <c r="D529">
        <v>149602</v>
      </c>
      <c r="E529">
        <v>3.74</v>
      </c>
      <c r="F529">
        <v>3.833507</v>
      </c>
      <c r="G529">
        <v>9.3506999999999701E-2</v>
      </c>
      <c r="H529">
        <f t="shared" si="8"/>
        <v>93.506999999999707</v>
      </c>
    </row>
    <row r="530" spans="1:8">
      <c r="A530">
        <v>55876</v>
      </c>
      <c r="B530" t="s">
        <v>16</v>
      </c>
      <c r="C530" t="s">
        <v>18</v>
      </c>
      <c r="D530">
        <v>74764</v>
      </c>
      <c r="E530">
        <v>2.06</v>
      </c>
      <c r="F530">
        <v>2.1535069999999998</v>
      </c>
      <c r="G530">
        <v>9.3506999999999701E-2</v>
      </c>
      <c r="H530">
        <f t="shared" si="8"/>
        <v>93.506999999999707</v>
      </c>
    </row>
    <row r="531" spans="1:8">
      <c r="A531">
        <v>55888</v>
      </c>
      <c r="B531" t="s">
        <v>16</v>
      </c>
      <c r="C531" t="s">
        <v>18</v>
      </c>
      <c r="D531">
        <v>74764</v>
      </c>
      <c r="E531">
        <v>3.74</v>
      </c>
      <c r="F531">
        <v>3.833507</v>
      </c>
      <c r="G531">
        <v>9.3506999999999701E-2</v>
      </c>
      <c r="H531">
        <f t="shared" si="8"/>
        <v>93.506999999999707</v>
      </c>
    </row>
    <row r="532" spans="1:8">
      <c r="A532">
        <v>60040</v>
      </c>
      <c r="B532" t="s">
        <v>24</v>
      </c>
      <c r="C532" t="s">
        <v>26</v>
      </c>
      <c r="D532">
        <v>74764</v>
      </c>
      <c r="E532">
        <v>2.06</v>
      </c>
      <c r="F532">
        <v>2.1535069999999998</v>
      </c>
      <c r="G532">
        <v>9.3506999999999701E-2</v>
      </c>
      <c r="H532">
        <f t="shared" si="8"/>
        <v>93.506999999999707</v>
      </c>
    </row>
    <row r="533" spans="1:8">
      <c r="A533">
        <v>41581</v>
      </c>
      <c r="B533" t="s">
        <v>26</v>
      </c>
      <c r="C533" t="s">
        <v>11</v>
      </c>
      <c r="D533">
        <v>74764</v>
      </c>
      <c r="E533">
        <v>2.8399990000000002</v>
      </c>
      <c r="F533">
        <v>2.9335059999999999</v>
      </c>
      <c r="G533">
        <v>9.3506999999999701E-2</v>
      </c>
      <c r="H533">
        <f t="shared" si="8"/>
        <v>93.506999999999707</v>
      </c>
    </row>
    <row r="534" spans="1:8">
      <c r="A534">
        <v>44580</v>
      </c>
      <c r="B534" t="s">
        <v>17</v>
      </c>
      <c r="C534" t="s">
        <v>20</v>
      </c>
      <c r="D534">
        <v>149602</v>
      </c>
      <c r="E534">
        <v>2.06</v>
      </c>
      <c r="F534">
        <v>2.1535069999999998</v>
      </c>
      <c r="G534">
        <v>9.3506999999999701E-2</v>
      </c>
      <c r="H534">
        <f t="shared" si="8"/>
        <v>93.506999999999707</v>
      </c>
    </row>
    <row r="535" spans="1:8">
      <c r="A535">
        <v>51701</v>
      </c>
      <c r="B535" t="s">
        <v>18</v>
      </c>
      <c r="C535" t="s">
        <v>19</v>
      </c>
      <c r="D535">
        <v>299278</v>
      </c>
      <c r="E535">
        <v>3.74</v>
      </c>
      <c r="F535">
        <v>3.833507</v>
      </c>
      <c r="G535">
        <v>9.3506999999999701E-2</v>
      </c>
      <c r="H535">
        <f t="shared" si="8"/>
        <v>93.506999999999707</v>
      </c>
    </row>
    <row r="536" spans="1:8">
      <c r="A536">
        <v>54967</v>
      </c>
      <c r="B536" t="s">
        <v>21</v>
      </c>
      <c r="C536" t="s">
        <v>22</v>
      </c>
      <c r="D536">
        <v>149602</v>
      </c>
      <c r="E536">
        <v>3.74</v>
      </c>
      <c r="F536">
        <v>3.833507</v>
      </c>
      <c r="G536">
        <v>9.3506999999999701E-2</v>
      </c>
      <c r="H536">
        <f t="shared" si="8"/>
        <v>93.506999999999707</v>
      </c>
    </row>
    <row r="537" spans="1:8">
      <c r="A537">
        <v>58573</v>
      </c>
      <c r="B537" t="s">
        <v>23</v>
      </c>
      <c r="C537" t="s">
        <v>25</v>
      </c>
      <c r="D537">
        <v>74764</v>
      </c>
      <c r="E537">
        <v>1.879999</v>
      </c>
      <c r="F537">
        <v>1.973506</v>
      </c>
      <c r="G537">
        <v>9.3507000000000007E-2</v>
      </c>
      <c r="H537">
        <f t="shared" si="8"/>
        <v>93.507000000000005</v>
      </c>
    </row>
    <row r="538" spans="1:8">
      <c r="A538">
        <v>39198</v>
      </c>
      <c r="B538" t="s">
        <v>8</v>
      </c>
      <c r="C538" t="s">
        <v>15</v>
      </c>
      <c r="D538">
        <v>149602</v>
      </c>
      <c r="E538">
        <v>1.139999</v>
      </c>
      <c r="F538">
        <v>1.233506</v>
      </c>
      <c r="G538">
        <v>9.3507000000000007E-2</v>
      </c>
      <c r="H538">
        <f t="shared" si="8"/>
        <v>93.507000000000005</v>
      </c>
    </row>
    <row r="539" spans="1:8">
      <c r="A539">
        <v>39199</v>
      </c>
      <c r="B539" t="s">
        <v>8</v>
      </c>
      <c r="C539" t="s">
        <v>15</v>
      </c>
      <c r="D539">
        <v>149602</v>
      </c>
      <c r="E539">
        <v>1.2199990000000001</v>
      </c>
      <c r="F539">
        <v>1.3135060000000001</v>
      </c>
      <c r="G539">
        <v>9.3507000000000007E-2</v>
      </c>
      <c r="H539">
        <f t="shared" si="8"/>
        <v>93.507000000000005</v>
      </c>
    </row>
    <row r="540" spans="1:8">
      <c r="A540">
        <v>39203</v>
      </c>
      <c r="B540" t="s">
        <v>8</v>
      </c>
      <c r="C540" t="s">
        <v>15</v>
      </c>
      <c r="D540">
        <v>149602</v>
      </c>
      <c r="E540">
        <v>1.699999</v>
      </c>
      <c r="F540">
        <v>1.793506</v>
      </c>
      <c r="G540">
        <v>9.3507000000000007E-2</v>
      </c>
      <c r="H540">
        <f t="shared" si="8"/>
        <v>93.507000000000005</v>
      </c>
    </row>
    <row r="541" spans="1:8">
      <c r="A541">
        <v>41566</v>
      </c>
      <c r="B541" t="s">
        <v>26</v>
      </c>
      <c r="C541" t="s">
        <v>11</v>
      </c>
      <c r="D541">
        <v>74764</v>
      </c>
      <c r="E541">
        <v>1.139999</v>
      </c>
      <c r="F541">
        <v>1.233506</v>
      </c>
      <c r="G541">
        <v>9.3507000000000007E-2</v>
      </c>
      <c r="H541">
        <f t="shared" si="8"/>
        <v>93.507000000000005</v>
      </c>
    </row>
    <row r="542" spans="1:8">
      <c r="A542">
        <v>41567</v>
      </c>
      <c r="B542" t="s">
        <v>26</v>
      </c>
      <c r="C542" t="s">
        <v>11</v>
      </c>
      <c r="D542">
        <v>74764</v>
      </c>
      <c r="E542">
        <v>1.2199990000000001</v>
      </c>
      <c r="F542">
        <v>1.3135060000000001</v>
      </c>
      <c r="G542">
        <v>9.3507000000000007E-2</v>
      </c>
      <c r="H542">
        <f t="shared" si="8"/>
        <v>93.507000000000005</v>
      </c>
    </row>
    <row r="543" spans="1:8">
      <c r="A543">
        <v>41571</v>
      </c>
      <c r="B543" t="s">
        <v>26</v>
      </c>
      <c r="C543" t="s">
        <v>11</v>
      </c>
      <c r="D543">
        <v>74764</v>
      </c>
      <c r="E543">
        <v>1.699999</v>
      </c>
      <c r="F543">
        <v>1.793506</v>
      </c>
      <c r="G543">
        <v>9.3507000000000007E-2</v>
      </c>
      <c r="H543">
        <f t="shared" si="8"/>
        <v>93.507000000000005</v>
      </c>
    </row>
    <row r="544" spans="1:8">
      <c r="A544">
        <v>41574</v>
      </c>
      <c r="B544" t="s">
        <v>26</v>
      </c>
      <c r="C544" t="s">
        <v>11</v>
      </c>
      <c r="D544">
        <v>74764</v>
      </c>
      <c r="E544">
        <v>1.879999</v>
      </c>
      <c r="F544">
        <v>1.973506</v>
      </c>
      <c r="G544">
        <v>9.3507000000000007E-2</v>
      </c>
      <c r="H544">
        <f t="shared" si="8"/>
        <v>93.507000000000005</v>
      </c>
    </row>
    <row r="545" spans="1:8">
      <c r="A545">
        <v>51686</v>
      </c>
      <c r="B545" t="s">
        <v>18</v>
      </c>
      <c r="C545" t="s">
        <v>19</v>
      </c>
      <c r="D545">
        <v>299278</v>
      </c>
      <c r="E545">
        <v>1.879999</v>
      </c>
      <c r="F545">
        <v>1.973506</v>
      </c>
      <c r="G545">
        <v>9.3507000000000007E-2</v>
      </c>
      <c r="H545">
        <f t="shared" si="8"/>
        <v>93.507000000000005</v>
      </c>
    </row>
    <row r="546" spans="1:8">
      <c r="A546">
        <v>39217</v>
      </c>
      <c r="B546" t="s">
        <v>8</v>
      </c>
      <c r="C546" t="s">
        <v>15</v>
      </c>
      <c r="D546">
        <v>149602</v>
      </c>
      <c r="E546">
        <v>3.4599989999999998</v>
      </c>
      <c r="F546">
        <v>3.5535060000000001</v>
      </c>
      <c r="G546">
        <v>9.3507000000000201E-2</v>
      </c>
      <c r="H546">
        <f t="shared" si="8"/>
        <v>93.507000000000204</v>
      </c>
    </row>
    <row r="547" spans="1:8">
      <c r="A547">
        <v>41573</v>
      </c>
      <c r="B547" t="s">
        <v>26</v>
      </c>
      <c r="C547" t="s">
        <v>11</v>
      </c>
      <c r="D547">
        <v>74764</v>
      </c>
      <c r="E547">
        <v>1.8599999999999901</v>
      </c>
      <c r="F547">
        <v>1.9535070000000001</v>
      </c>
      <c r="G547">
        <v>9.3507000000000201E-2</v>
      </c>
      <c r="H547">
        <f t="shared" si="8"/>
        <v>93.507000000000204</v>
      </c>
    </row>
    <row r="548" spans="1:8">
      <c r="A548">
        <v>41586</v>
      </c>
      <c r="B548" t="s">
        <v>26</v>
      </c>
      <c r="C548" t="s">
        <v>11</v>
      </c>
      <c r="D548">
        <v>74764</v>
      </c>
      <c r="E548">
        <v>3.4599989999999998</v>
      </c>
      <c r="F548">
        <v>3.5535060000000001</v>
      </c>
      <c r="G548">
        <v>9.3507000000000201E-2</v>
      </c>
      <c r="H548">
        <f t="shared" si="8"/>
        <v>93.507000000000204</v>
      </c>
    </row>
    <row r="549" spans="1:8">
      <c r="A549">
        <v>39259</v>
      </c>
      <c r="B549" t="s">
        <v>22</v>
      </c>
      <c r="C549" t="s">
        <v>21</v>
      </c>
      <c r="D549">
        <v>74764</v>
      </c>
      <c r="E549">
        <v>3.74</v>
      </c>
      <c r="F549">
        <v>3.8335080000000001</v>
      </c>
      <c r="G549">
        <v>9.3507999999999897E-2</v>
      </c>
      <c r="H549">
        <f t="shared" si="8"/>
        <v>93.507999999999896</v>
      </c>
    </row>
    <row r="550" spans="1:8">
      <c r="A550">
        <v>41590</v>
      </c>
      <c r="B550" t="s">
        <v>26</v>
      </c>
      <c r="C550" t="s">
        <v>11</v>
      </c>
      <c r="D550">
        <v>74764</v>
      </c>
      <c r="E550">
        <v>3.74</v>
      </c>
      <c r="F550">
        <v>3.8335080000000001</v>
      </c>
      <c r="G550">
        <v>9.3507999999999897E-2</v>
      </c>
      <c r="H550">
        <f t="shared" si="8"/>
        <v>93.507999999999896</v>
      </c>
    </row>
    <row r="551" spans="1:8">
      <c r="A551">
        <v>54955</v>
      </c>
      <c r="B551" t="s">
        <v>21</v>
      </c>
      <c r="C551" t="s">
        <v>22</v>
      </c>
      <c r="D551">
        <v>149602</v>
      </c>
      <c r="E551">
        <v>2.06</v>
      </c>
      <c r="F551">
        <v>2.153508</v>
      </c>
      <c r="G551">
        <v>9.3507999999999897E-2</v>
      </c>
      <c r="H551">
        <f t="shared" si="8"/>
        <v>93.507999999999896</v>
      </c>
    </row>
    <row r="552" spans="1:8">
      <c r="A552">
        <v>32860</v>
      </c>
      <c r="B552" t="s">
        <v>20</v>
      </c>
      <c r="C552" t="s">
        <v>24</v>
      </c>
      <c r="D552">
        <v>74764</v>
      </c>
      <c r="E552">
        <v>1.879999</v>
      </c>
      <c r="F552">
        <v>1.9735069999999999</v>
      </c>
      <c r="G552">
        <v>9.3508000000000105E-2</v>
      </c>
      <c r="H552">
        <f t="shared" si="8"/>
        <v>93.508000000000109</v>
      </c>
    </row>
    <row r="553" spans="1:8">
      <c r="A553">
        <v>39244</v>
      </c>
      <c r="B553" t="s">
        <v>22</v>
      </c>
      <c r="C553" t="s">
        <v>21</v>
      </c>
      <c r="D553">
        <v>74764</v>
      </c>
      <c r="E553">
        <v>1.879999</v>
      </c>
      <c r="F553">
        <v>1.9735069999999999</v>
      </c>
      <c r="G553">
        <v>9.3508000000000105E-2</v>
      </c>
      <c r="H553">
        <f t="shared" si="8"/>
        <v>93.508000000000109</v>
      </c>
    </row>
    <row r="554" spans="1:8">
      <c r="A554">
        <v>45743</v>
      </c>
      <c r="B554" t="s">
        <v>19</v>
      </c>
      <c r="C554" t="s">
        <v>23</v>
      </c>
      <c r="D554">
        <v>149602</v>
      </c>
      <c r="E554">
        <v>1.879999</v>
      </c>
      <c r="F554">
        <v>1.9735069999999999</v>
      </c>
      <c r="G554">
        <v>9.3508000000000105E-2</v>
      </c>
      <c r="H554">
        <f t="shared" si="8"/>
        <v>93.508000000000109</v>
      </c>
    </row>
    <row r="555" spans="1:8">
      <c r="A555">
        <v>39206</v>
      </c>
      <c r="B555" t="s">
        <v>8</v>
      </c>
      <c r="C555" t="s">
        <v>15</v>
      </c>
      <c r="D555">
        <v>149602</v>
      </c>
      <c r="E555">
        <v>1.879999</v>
      </c>
      <c r="F555">
        <v>1.9735069999999999</v>
      </c>
      <c r="G555">
        <v>9.3508000000000105E-2</v>
      </c>
      <c r="H555">
        <f t="shared" si="8"/>
        <v>93.508000000000109</v>
      </c>
    </row>
    <row r="556" spans="1:8">
      <c r="A556">
        <v>55873</v>
      </c>
      <c r="B556" t="s">
        <v>16</v>
      </c>
      <c r="C556" t="s">
        <v>18</v>
      </c>
      <c r="D556">
        <v>74764</v>
      </c>
      <c r="E556">
        <v>1.879999</v>
      </c>
      <c r="F556">
        <v>1.9735069999999999</v>
      </c>
      <c r="G556">
        <v>9.3508000000000105E-2</v>
      </c>
      <c r="H556">
        <f t="shared" si="8"/>
        <v>93.508000000000109</v>
      </c>
    </row>
    <row r="557" spans="1:8">
      <c r="A557">
        <v>60037</v>
      </c>
      <c r="B557" t="s">
        <v>24</v>
      </c>
      <c r="C557" t="s">
        <v>26</v>
      </c>
      <c r="D557">
        <v>74764</v>
      </c>
      <c r="E557">
        <v>1.879999</v>
      </c>
      <c r="F557">
        <v>1.9735069999999999</v>
      </c>
      <c r="G557">
        <v>9.3508000000000105E-2</v>
      </c>
      <c r="H557">
        <f t="shared" si="8"/>
        <v>93.508000000000109</v>
      </c>
    </row>
    <row r="558" spans="1:8">
      <c r="A558">
        <v>44577</v>
      </c>
      <c r="B558" t="s">
        <v>17</v>
      </c>
      <c r="C558" t="s">
        <v>20</v>
      </c>
      <c r="D558">
        <v>149602</v>
      </c>
      <c r="E558">
        <v>1.879999</v>
      </c>
      <c r="F558">
        <v>1.9735069999999999</v>
      </c>
      <c r="G558">
        <v>9.3508000000000105E-2</v>
      </c>
      <c r="H558">
        <f t="shared" si="8"/>
        <v>93.508000000000109</v>
      </c>
    </row>
    <row r="559" spans="1:8">
      <c r="A559">
        <v>54952</v>
      </c>
      <c r="B559" t="s">
        <v>21</v>
      </c>
      <c r="C559" t="s">
        <v>22</v>
      </c>
      <c r="D559">
        <v>149602</v>
      </c>
      <c r="E559">
        <v>1.879999</v>
      </c>
      <c r="F559">
        <v>1.973508</v>
      </c>
      <c r="G559">
        <v>9.3508999999999995E-2</v>
      </c>
      <c r="H559">
        <f t="shared" si="8"/>
        <v>93.509</v>
      </c>
    </row>
    <row r="560" spans="1:8">
      <c r="A560">
        <v>41570</v>
      </c>
      <c r="B560" t="s">
        <v>26</v>
      </c>
      <c r="C560" t="s">
        <v>11</v>
      </c>
      <c r="D560">
        <v>74764</v>
      </c>
      <c r="E560">
        <v>1.679999</v>
      </c>
      <c r="F560">
        <v>1.7735179999999999</v>
      </c>
      <c r="G560">
        <v>9.3519000000000102E-2</v>
      </c>
      <c r="H560">
        <f t="shared" si="8"/>
        <v>93.519000000000105</v>
      </c>
    </row>
    <row r="561" spans="1:8">
      <c r="A561">
        <v>39202</v>
      </c>
      <c r="B561" t="s">
        <v>8</v>
      </c>
      <c r="C561" t="s">
        <v>15</v>
      </c>
      <c r="D561">
        <v>149602</v>
      </c>
      <c r="E561">
        <v>1.679999</v>
      </c>
      <c r="F561">
        <v>1.7735650000000001</v>
      </c>
      <c r="G561">
        <v>9.3565999999999996E-2</v>
      </c>
      <c r="H561">
        <f t="shared" si="8"/>
        <v>93.566000000000003</v>
      </c>
    </row>
    <row r="562" spans="1:8">
      <c r="A562">
        <v>51702</v>
      </c>
      <c r="B562" t="s">
        <v>18</v>
      </c>
      <c r="C562" t="s">
        <v>19</v>
      </c>
      <c r="D562">
        <v>299278</v>
      </c>
      <c r="E562">
        <v>3.7715100000000001</v>
      </c>
      <c r="F562">
        <v>3.8655059999999999</v>
      </c>
      <c r="G562">
        <v>9.3995999999999705E-2</v>
      </c>
      <c r="H562">
        <f t="shared" si="8"/>
        <v>93.995999999999711</v>
      </c>
    </row>
    <row r="563" spans="1:8">
      <c r="A563">
        <v>58596</v>
      </c>
      <c r="B563" t="s">
        <v>25</v>
      </c>
      <c r="C563" t="s">
        <v>7</v>
      </c>
      <c r="D563">
        <v>149602</v>
      </c>
      <c r="E563">
        <v>3.7715100000000001</v>
      </c>
      <c r="F563">
        <v>3.865507</v>
      </c>
      <c r="G563">
        <v>9.3996999999999803E-2</v>
      </c>
      <c r="H563">
        <f t="shared" si="8"/>
        <v>93.996999999999801</v>
      </c>
    </row>
    <row r="564" spans="1:8">
      <c r="A564">
        <v>45759</v>
      </c>
      <c r="B564" t="s">
        <v>19</v>
      </c>
      <c r="C564" t="s">
        <v>23</v>
      </c>
      <c r="D564">
        <v>149602</v>
      </c>
      <c r="E564">
        <v>3.7715079999999999</v>
      </c>
      <c r="F564">
        <v>3.8655059999999999</v>
      </c>
      <c r="G564">
        <v>9.3997999999999998E-2</v>
      </c>
      <c r="H564">
        <f t="shared" si="8"/>
        <v>93.998000000000005</v>
      </c>
    </row>
    <row r="565" spans="1:8">
      <c r="A565">
        <v>44593</v>
      </c>
      <c r="B565" t="s">
        <v>17</v>
      </c>
      <c r="C565" t="s">
        <v>20</v>
      </c>
      <c r="D565">
        <v>149602</v>
      </c>
      <c r="E565">
        <v>3.771509</v>
      </c>
      <c r="F565">
        <v>3.865507</v>
      </c>
      <c r="G565">
        <v>9.3997999999999998E-2</v>
      </c>
      <c r="H565">
        <f t="shared" si="8"/>
        <v>93.998000000000005</v>
      </c>
    </row>
    <row r="566" spans="1:8">
      <c r="A566">
        <v>54968</v>
      </c>
      <c r="B566" t="s">
        <v>21</v>
      </c>
      <c r="C566" t="s">
        <v>22</v>
      </c>
      <c r="D566">
        <v>149602</v>
      </c>
      <c r="E566">
        <v>3.771509</v>
      </c>
      <c r="F566">
        <v>3.865507</v>
      </c>
      <c r="G566">
        <v>9.3997999999999998E-2</v>
      </c>
      <c r="H566">
        <f t="shared" si="8"/>
        <v>93.998000000000005</v>
      </c>
    </row>
    <row r="567" spans="1:8">
      <c r="A567">
        <v>39222</v>
      </c>
      <c r="B567" t="s">
        <v>8</v>
      </c>
      <c r="C567" t="s">
        <v>15</v>
      </c>
      <c r="D567">
        <v>149602</v>
      </c>
      <c r="E567">
        <v>3.7715079999999999</v>
      </c>
      <c r="F567">
        <v>3.8655080000000002</v>
      </c>
      <c r="G567">
        <v>9.4000000000000306E-2</v>
      </c>
      <c r="H567">
        <f t="shared" si="8"/>
        <v>94.000000000000313</v>
      </c>
    </row>
    <row r="568" spans="1:8">
      <c r="A568">
        <v>45760</v>
      </c>
      <c r="B568" t="s">
        <v>19</v>
      </c>
      <c r="C568" t="s">
        <v>23</v>
      </c>
      <c r="D568">
        <v>150146</v>
      </c>
      <c r="E568">
        <v>3.7820230000000001</v>
      </c>
      <c r="F568">
        <v>3.877507</v>
      </c>
      <c r="G568">
        <v>9.5483999999999902E-2</v>
      </c>
      <c r="H568">
        <f t="shared" si="8"/>
        <v>95.483999999999895</v>
      </c>
    </row>
    <row r="569" spans="1:8">
      <c r="A569">
        <v>39260</v>
      </c>
      <c r="B569" t="s">
        <v>22</v>
      </c>
      <c r="C569" t="s">
        <v>21</v>
      </c>
      <c r="D569">
        <v>74764</v>
      </c>
      <c r="E569">
        <v>3.77</v>
      </c>
      <c r="F569">
        <v>3.8655059999999999</v>
      </c>
      <c r="G569">
        <v>9.5505999999999799E-2</v>
      </c>
      <c r="H569">
        <f t="shared" si="8"/>
        <v>95.505999999999801</v>
      </c>
    </row>
    <row r="570" spans="1:8">
      <c r="A570">
        <v>45759</v>
      </c>
      <c r="B570" t="s">
        <v>19</v>
      </c>
      <c r="C570" t="s">
        <v>23</v>
      </c>
      <c r="D570">
        <v>149602</v>
      </c>
      <c r="E570">
        <v>3.77</v>
      </c>
      <c r="F570">
        <v>3.8655059999999999</v>
      </c>
      <c r="G570">
        <v>9.5505999999999799E-2</v>
      </c>
      <c r="H570">
        <f t="shared" si="8"/>
        <v>95.505999999999801</v>
      </c>
    </row>
    <row r="571" spans="1:8">
      <c r="A571">
        <v>60053</v>
      </c>
      <c r="B571" t="s">
        <v>24</v>
      </c>
      <c r="C571" t="s">
        <v>26</v>
      </c>
      <c r="D571">
        <v>74764</v>
      </c>
      <c r="E571">
        <v>3.77</v>
      </c>
      <c r="F571">
        <v>3.8655059999999999</v>
      </c>
      <c r="G571">
        <v>9.5505999999999799E-2</v>
      </c>
      <c r="H571">
        <f t="shared" si="8"/>
        <v>95.505999999999801</v>
      </c>
    </row>
    <row r="572" spans="1:8">
      <c r="A572">
        <v>51702</v>
      </c>
      <c r="B572" t="s">
        <v>18</v>
      </c>
      <c r="C572" t="s">
        <v>19</v>
      </c>
      <c r="D572">
        <v>299278</v>
      </c>
      <c r="E572">
        <v>3.77</v>
      </c>
      <c r="F572">
        <v>3.8655059999999999</v>
      </c>
      <c r="G572">
        <v>9.5505999999999799E-2</v>
      </c>
      <c r="H572">
        <f t="shared" si="8"/>
        <v>95.505999999999801</v>
      </c>
    </row>
    <row r="573" spans="1:8">
      <c r="A573">
        <v>58589</v>
      </c>
      <c r="B573" t="s">
        <v>23</v>
      </c>
      <c r="C573" t="s">
        <v>25</v>
      </c>
      <c r="D573">
        <v>74764</v>
      </c>
      <c r="E573">
        <v>3.77</v>
      </c>
      <c r="F573">
        <v>3.865507</v>
      </c>
      <c r="G573">
        <v>9.5506999999999995E-2</v>
      </c>
      <c r="H573">
        <f t="shared" si="8"/>
        <v>95.506999999999991</v>
      </c>
    </row>
    <row r="574" spans="1:8">
      <c r="A574">
        <v>55889</v>
      </c>
      <c r="B574" t="s">
        <v>16</v>
      </c>
      <c r="C574" t="s">
        <v>18</v>
      </c>
      <c r="D574">
        <v>74764</v>
      </c>
      <c r="E574">
        <v>3.77</v>
      </c>
      <c r="F574">
        <v>3.865507</v>
      </c>
      <c r="G574">
        <v>9.5506999999999995E-2</v>
      </c>
      <c r="H574">
        <f t="shared" si="8"/>
        <v>95.506999999999991</v>
      </c>
    </row>
    <row r="575" spans="1:8">
      <c r="A575">
        <v>58596</v>
      </c>
      <c r="B575" t="s">
        <v>25</v>
      </c>
      <c r="C575" t="s">
        <v>7</v>
      </c>
      <c r="D575">
        <v>149602</v>
      </c>
      <c r="E575">
        <v>3.77</v>
      </c>
      <c r="F575">
        <v>3.865507</v>
      </c>
      <c r="G575">
        <v>9.5506999999999995E-2</v>
      </c>
      <c r="H575">
        <f t="shared" si="8"/>
        <v>95.506999999999991</v>
      </c>
    </row>
    <row r="576" spans="1:8">
      <c r="A576">
        <v>44593</v>
      </c>
      <c r="B576" t="s">
        <v>17</v>
      </c>
      <c r="C576" t="s">
        <v>20</v>
      </c>
      <c r="D576">
        <v>149602</v>
      </c>
      <c r="E576">
        <v>3.77</v>
      </c>
      <c r="F576">
        <v>3.865507</v>
      </c>
      <c r="G576">
        <v>9.5506999999999995E-2</v>
      </c>
      <c r="H576">
        <f t="shared" si="8"/>
        <v>95.506999999999991</v>
      </c>
    </row>
    <row r="577" spans="1:8">
      <c r="A577">
        <v>54968</v>
      </c>
      <c r="B577" t="s">
        <v>21</v>
      </c>
      <c r="C577" t="s">
        <v>22</v>
      </c>
      <c r="D577">
        <v>149602</v>
      </c>
      <c r="E577">
        <v>3.77</v>
      </c>
      <c r="F577">
        <v>3.865507</v>
      </c>
      <c r="G577">
        <v>9.5506999999999995E-2</v>
      </c>
      <c r="H577">
        <f t="shared" si="8"/>
        <v>95.506999999999991</v>
      </c>
    </row>
    <row r="578" spans="1:8">
      <c r="A578">
        <v>32876</v>
      </c>
      <c r="B578" t="s">
        <v>20</v>
      </c>
      <c r="C578" t="s">
        <v>24</v>
      </c>
      <c r="D578">
        <v>74764</v>
      </c>
      <c r="E578">
        <v>3.77</v>
      </c>
      <c r="F578">
        <v>3.8655080000000002</v>
      </c>
      <c r="G578">
        <v>9.5508000000000107E-2</v>
      </c>
      <c r="H578">
        <f t="shared" ref="H578:H641" si="9">G578*1000</f>
        <v>95.508000000000109</v>
      </c>
    </row>
    <row r="579" spans="1:8">
      <c r="A579">
        <v>39222</v>
      </c>
      <c r="B579" t="s">
        <v>8</v>
      </c>
      <c r="C579" t="s">
        <v>15</v>
      </c>
      <c r="D579">
        <v>149602</v>
      </c>
      <c r="E579">
        <v>3.77</v>
      </c>
      <c r="F579">
        <v>3.8655080000000002</v>
      </c>
      <c r="G579">
        <v>9.5508000000000107E-2</v>
      </c>
      <c r="H579">
        <f t="shared" si="9"/>
        <v>95.508000000000109</v>
      </c>
    </row>
    <row r="580" spans="1:8">
      <c r="A580">
        <v>41591</v>
      </c>
      <c r="B580" t="s">
        <v>26</v>
      </c>
      <c r="C580" t="s">
        <v>11</v>
      </c>
      <c r="D580">
        <v>74764</v>
      </c>
      <c r="E580">
        <v>3.77</v>
      </c>
      <c r="F580">
        <v>3.8655080000000002</v>
      </c>
      <c r="G580">
        <v>9.5508000000000107E-2</v>
      </c>
      <c r="H580">
        <f t="shared" si="9"/>
        <v>95.508000000000109</v>
      </c>
    </row>
    <row r="581" spans="1:8">
      <c r="A581">
        <v>44594</v>
      </c>
      <c r="B581" t="s">
        <v>17</v>
      </c>
      <c r="C581" t="s">
        <v>20</v>
      </c>
      <c r="D581">
        <v>150146</v>
      </c>
      <c r="E581">
        <v>3.7816649999999998</v>
      </c>
      <c r="F581">
        <v>3.877507</v>
      </c>
      <c r="G581">
        <v>9.5841999999999705E-2</v>
      </c>
      <c r="H581">
        <f t="shared" si="9"/>
        <v>95.8419999999997</v>
      </c>
    </row>
    <row r="582" spans="1:8">
      <c r="A582">
        <v>51703</v>
      </c>
      <c r="B582" t="s">
        <v>18</v>
      </c>
      <c r="C582" t="s">
        <v>19</v>
      </c>
      <c r="D582">
        <v>299822</v>
      </c>
      <c r="E582">
        <v>3.781663</v>
      </c>
      <c r="F582">
        <v>3.8775059999999999</v>
      </c>
      <c r="G582">
        <v>9.58429999999999E-2</v>
      </c>
      <c r="H582">
        <f t="shared" si="9"/>
        <v>95.842999999999904</v>
      </c>
    </row>
    <row r="583" spans="1:8">
      <c r="A583">
        <v>54969</v>
      </c>
      <c r="B583" t="s">
        <v>21</v>
      </c>
      <c r="C583" t="s">
        <v>22</v>
      </c>
      <c r="D583">
        <v>150146</v>
      </c>
      <c r="E583">
        <v>3.78162299999999</v>
      </c>
      <c r="F583">
        <v>3.877507</v>
      </c>
      <c r="G583">
        <v>9.5884000000000302E-2</v>
      </c>
      <c r="H583">
        <f t="shared" si="9"/>
        <v>95.884000000000299</v>
      </c>
    </row>
    <row r="584" spans="1:8">
      <c r="A584">
        <v>58597</v>
      </c>
      <c r="B584" t="s">
        <v>25</v>
      </c>
      <c r="C584" t="s">
        <v>7</v>
      </c>
      <c r="D584">
        <v>150146</v>
      </c>
      <c r="E584">
        <v>3.781552</v>
      </c>
      <c r="F584">
        <v>3.8775059999999999</v>
      </c>
      <c r="G584">
        <v>9.5953999999999803E-2</v>
      </c>
      <c r="H584">
        <f t="shared" si="9"/>
        <v>95.953999999999809</v>
      </c>
    </row>
    <row r="585" spans="1:8">
      <c r="A585">
        <v>39223</v>
      </c>
      <c r="B585" t="s">
        <v>8</v>
      </c>
      <c r="C585" t="s">
        <v>15</v>
      </c>
      <c r="D585">
        <v>150146</v>
      </c>
      <c r="E585">
        <v>3.7815300000000001</v>
      </c>
      <c r="F585">
        <v>3.8775059999999999</v>
      </c>
      <c r="G585">
        <v>9.5975999999999798E-2</v>
      </c>
      <c r="H585">
        <f t="shared" si="9"/>
        <v>95.9759999999998</v>
      </c>
    </row>
    <row r="586" spans="1:8">
      <c r="A586">
        <v>51704</v>
      </c>
      <c r="B586" t="s">
        <v>18</v>
      </c>
      <c r="C586" t="s">
        <v>19</v>
      </c>
      <c r="D586">
        <v>299822</v>
      </c>
      <c r="E586">
        <v>3.8015099999999999</v>
      </c>
      <c r="F586">
        <v>3.8975059999999999</v>
      </c>
      <c r="G586">
        <v>9.5995999999999901E-2</v>
      </c>
      <c r="H586">
        <f t="shared" si="9"/>
        <v>95.995999999999896</v>
      </c>
    </row>
    <row r="587" spans="1:8">
      <c r="A587">
        <v>58598</v>
      </c>
      <c r="B587" t="s">
        <v>25</v>
      </c>
      <c r="C587" t="s">
        <v>7</v>
      </c>
      <c r="D587">
        <v>150146</v>
      </c>
      <c r="E587">
        <v>3.8015099999999999</v>
      </c>
      <c r="F587">
        <v>3.8975070000000001</v>
      </c>
      <c r="G587">
        <v>9.5997000000000096E-2</v>
      </c>
      <c r="H587">
        <f t="shared" si="9"/>
        <v>95.997000000000099</v>
      </c>
    </row>
    <row r="588" spans="1:8">
      <c r="A588">
        <v>44578</v>
      </c>
      <c r="B588" t="s">
        <v>17</v>
      </c>
      <c r="C588" t="s">
        <v>20</v>
      </c>
      <c r="D588">
        <v>150146</v>
      </c>
      <c r="E588">
        <v>1.9015089999999999</v>
      </c>
      <c r="F588">
        <v>1.997506</v>
      </c>
      <c r="G588">
        <v>9.5997000000000096E-2</v>
      </c>
      <c r="H588">
        <f t="shared" si="9"/>
        <v>95.997000000000099</v>
      </c>
    </row>
    <row r="589" spans="1:8">
      <c r="A589">
        <v>51687</v>
      </c>
      <c r="B589" t="s">
        <v>18</v>
      </c>
      <c r="C589" t="s">
        <v>19</v>
      </c>
      <c r="D589">
        <v>299822</v>
      </c>
      <c r="E589">
        <v>1.90151</v>
      </c>
      <c r="F589">
        <v>1.9975069999999999</v>
      </c>
      <c r="G589">
        <v>9.5997000000000096E-2</v>
      </c>
      <c r="H589">
        <f t="shared" si="9"/>
        <v>95.997000000000099</v>
      </c>
    </row>
    <row r="590" spans="1:8">
      <c r="A590">
        <v>45761</v>
      </c>
      <c r="B590" t="s">
        <v>19</v>
      </c>
      <c r="C590" t="s">
        <v>23</v>
      </c>
      <c r="D590">
        <v>150146</v>
      </c>
      <c r="E590">
        <v>3.8015080000000001</v>
      </c>
      <c r="F590">
        <v>3.8975059999999999</v>
      </c>
      <c r="G590">
        <v>9.5997999999999806E-2</v>
      </c>
      <c r="H590">
        <f t="shared" si="9"/>
        <v>95.997999999999806</v>
      </c>
    </row>
    <row r="591" spans="1:8">
      <c r="A591">
        <v>44595</v>
      </c>
      <c r="B591" t="s">
        <v>17</v>
      </c>
      <c r="C591" t="s">
        <v>20</v>
      </c>
      <c r="D591">
        <v>150146</v>
      </c>
      <c r="E591">
        <v>3.8015089999999998</v>
      </c>
      <c r="F591">
        <v>3.8975070000000001</v>
      </c>
      <c r="G591">
        <v>9.5997999999999806E-2</v>
      </c>
      <c r="H591">
        <f t="shared" si="9"/>
        <v>95.997999999999806</v>
      </c>
    </row>
    <row r="592" spans="1:8">
      <c r="A592">
        <v>54970</v>
      </c>
      <c r="B592" t="s">
        <v>21</v>
      </c>
      <c r="C592" t="s">
        <v>22</v>
      </c>
      <c r="D592">
        <v>150146</v>
      </c>
      <c r="E592">
        <v>3.8015089999999998</v>
      </c>
      <c r="F592">
        <v>3.8975070000000001</v>
      </c>
      <c r="G592">
        <v>9.5997999999999806E-2</v>
      </c>
      <c r="H592">
        <f t="shared" si="9"/>
        <v>95.997999999999806</v>
      </c>
    </row>
    <row r="593" spans="1:8">
      <c r="A593">
        <v>39207</v>
      </c>
      <c r="B593" t="s">
        <v>8</v>
      </c>
      <c r="C593" t="s">
        <v>15</v>
      </c>
      <c r="D593">
        <v>150146</v>
      </c>
      <c r="E593">
        <v>1.901508</v>
      </c>
      <c r="F593">
        <v>1.997506</v>
      </c>
      <c r="G593">
        <v>9.5998E-2</v>
      </c>
      <c r="H593">
        <f t="shared" si="9"/>
        <v>95.998000000000005</v>
      </c>
    </row>
    <row r="594" spans="1:8">
      <c r="A594">
        <v>54953</v>
      </c>
      <c r="B594" t="s">
        <v>21</v>
      </c>
      <c r="C594" t="s">
        <v>22</v>
      </c>
      <c r="D594">
        <v>150146</v>
      </c>
      <c r="E594">
        <v>1.9015089999999999</v>
      </c>
      <c r="F594">
        <v>1.9975069999999999</v>
      </c>
      <c r="G594">
        <v>9.5998000000000194E-2</v>
      </c>
      <c r="H594">
        <f t="shared" si="9"/>
        <v>95.998000000000189</v>
      </c>
    </row>
    <row r="595" spans="1:8">
      <c r="A595">
        <v>39224</v>
      </c>
      <c r="B595" t="s">
        <v>8</v>
      </c>
      <c r="C595" t="s">
        <v>15</v>
      </c>
      <c r="D595">
        <v>150146</v>
      </c>
      <c r="E595">
        <v>3.8015080000000001</v>
      </c>
      <c r="F595">
        <v>3.8975070000000001</v>
      </c>
      <c r="G595">
        <v>9.5998999999999904E-2</v>
      </c>
      <c r="H595">
        <f t="shared" si="9"/>
        <v>95.99899999999991</v>
      </c>
    </row>
    <row r="596" spans="1:8">
      <c r="A596">
        <v>45744</v>
      </c>
      <c r="B596" t="s">
        <v>19</v>
      </c>
      <c r="C596" t="s">
        <v>23</v>
      </c>
      <c r="D596">
        <v>150146</v>
      </c>
      <c r="E596">
        <v>1.901508</v>
      </c>
      <c r="F596">
        <v>1.9975069999999999</v>
      </c>
      <c r="G596">
        <v>9.5999000000000098E-2</v>
      </c>
      <c r="H596">
        <f t="shared" si="9"/>
        <v>95.999000000000095</v>
      </c>
    </row>
    <row r="597" spans="1:8">
      <c r="A597">
        <v>45760</v>
      </c>
      <c r="B597" t="s">
        <v>19</v>
      </c>
      <c r="C597" t="s">
        <v>23</v>
      </c>
      <c r="D597">
        <v>150146</v>
      </c>
      <c r="E597">
        <v>3.7804009999999999</v>
      </c>
      <c r="F597">
        <v>3.877507</v>
      </c>
      <c r="G597">
        <v>9.7106000000000095E-2</v>
      </c>
      <c r="H597">
        <f t="shared" si="9"/>
        <v>97.106000000000094</v>
      </c>
    </row>
    <row r="598" spans="1:8">
      <c r="A598">
        <v>41592</v>
      </c>
      <c r="B598" t="s">
        <v>26</v>
      </c>
      <c r="C598" t="s">
        <v>11</v>
      </c>
      <c r="D598">
        <v>75036</v>
      </c>
      <c r="E598">
        <v>3.7803149999999999</v>
      </c>
      <c r="F598">
        <v>3.8775059999999999</v>
      </c>
      <c r="G598">
        <v>9.7191E-2</v>
      </c>
      <c r="H598">
        <f t="shared" si="9"/>
        <v>97.191000000000003</v>
      </c>
    </row>
    <row r="599" spans="1:8">
      <c r="A599">
        <v>44594</v>
      </c>
      <c r="B599" t="s">
        <v>17</v>
      </c>
      <c r="C599" t="s">
        <v>20</v>
      </c>
      <c r="D599">
        <v>150146</v>
      </c>
      <c r="E599">
        <v>3.7800419999999999</v>
      </c>
      <c r="F599">
        <v>3.877507</v>
      </c>
      <c r="G599">
        <v>9.7465000000000093E-2</v>
      </c>
      <c r="H599">
        <f t="shared" si="9"/>
        <v>97.465000000000089</v>
      </c>
    </row>
    <row r="600" spans="1:8">
      <c r="A600">
        <v>55890</v>
      </c>
      <c r="B600" t="s">
        <v>16</v>
      </c>
      <c r="C600" t="s">
        <v>18</v>
      </c>
      <c r="D600">
        <v>75036</v>
      </c>
      <c r="E600">
        <v>3.7800199999999999</v>
      </c>
      <c r="F600">
        <v>3.877507</v>
      </c>
      <c r="G600">
        <v>9.7487000000000101E-2</v>
      </c>
      <c r="H600">
        <f t="shared" si="9"/>
        <v>97.487000000000108</v>
      </c>
    </row>
    <row r="601" spans="1:8">
      <c r="A601">
        <v>51703</v>
      </c>
      <c r="B601" t="s">
        <v>18</v>
      </c>
      <c r="C601" t="s">
        <v>19</v>
      </c>
      <c r="D601">
        <v>299822</v>
      </c>
      <c r="E601">
        <v>3.7800180000000001</v>
      </c>
      <c r="F601">
        <v>3.8775059999999999</v>
      </c>
      <c r="G601">
        <v>9.7487999999999797E-2</v>
      </c>
      <c r="H601">
        <f t="shared" si="9"/>
        <v>97.487999999999801</v>
      </c>
    </row>
    <row r="602" spans="1:8">
      <c r="A602">
        <v>58591</v>
      </c>
      <c r="B602" t="s">
        <v>23</v>
      </c>
      <c r="C602" t="s">
        <v>25</v>
      </c>
      <c r="D602">
        <v>75036</v>
      </c>
      <c r="E602">
        <v>3.7999990000000001</v>
      </c>
      <c r="F602">
        <v>3.8975059999999999</v>
      </c>
      <c r="G602">
        <v>9.7506999999999705E-2</v>
      </c>
      <c r="H602">
        <f t="shared" si="9"/>
        <v>97.506999999999707</v>
      </c>
    </row>
    <row r="603" spans="1:8">
      <c r="A603">
        <v>39262</v>
      </c>
      <c r="B603" t="s">
        <v>22</v>
      </c>
      <c r="C603" t="s">
        <v>21</v>
      </c>
      <c r="D603">
        <v>75036</v>
      </c>
      <c r="E603">
        <v>3.7999990000000001</v>
      </c>
      <c r="F603">
        <v>3.8975059999999999</v>
      </c>
      <c r="G603">
        <v>9.7506999999999705E-2</v>
      </c>
      <c r="H603">
        <f t="shared" si="9"/>
        <v>97.506999999999707</v>
      </c>
    </row>
    <row r="604" spans="1:8">
      <c r="A604">
        <v>45761</v>
      </c>
      <c r="B604" t="s">
        <v>19</v>
      </c>
      <c r="C604" t="s">
        <v>23</v>
      </c>
      <c r="D604">
        <v>150146</v>
      </c>
      <c r="E604">
        <v>3.7999990000000001</v>
      </c>
      <c r="F604">
        <v>3.8975059999999999</v>
      </c>
      <c r="G604">
        <v>9.7506999999999705E-2</v>
      </c>
      <c r="H604">
        <f t="shared" si="9"/>
        <v>97.506999999999707</v>
      </c>
    </row>
    <row r="605" spans="1:8">
      <c r="A605">
        <v>39223</v>
      </c>
      <c r="B605" t="s">
        <v>8</v>
      </c>
      <c r="C605" t="s">
        <v>15</v>
      </c>
      <c r="D605">
        <v>150146</v>
      </c>
      <c r="E605">
        <v>3.7799990000000001</v>
      </c>
      <c r="F605">
        <v>3.8775059999999999</v>
      </c>
      <c r="G605">
        <v>9.7506999999999705E-2</v>
      </c>
      <c r="H605">
        <f t="shared" si="9"/>
        <v>97.506999999999707</v>
      </c>
    </row>
    <row r="606" spans="1:8">
      <c r="A606">
        <v>58597</v>
      </c>
      <c r="B606" t="s">
        <v>25</v>
      </c>
      <c r="C606" t="s">
        <v>7</v>
      </c>
      <c r="D606">
        <v>150146</v>
      </c>
      <c r="E606">
        <v>3.7799990000000001</v>
      </c>
      <c r="F606">
        <v>3.8775059999999999</v>
      </c>
      <c r="G606">
        <v>9.7506999999999705E-2</v>
      </c>
      <c r="H606">
        <f t="shared" si="9"/>
        <v>97.506999999999707</v>
      </c>
    </row>
    <row r="607" spans="1:8">
      <c r="A607">
        <v>51704</v>
      </c>
      <c r="B607" t="s">
        <v>18</v>
      </c>
      <c r="C607" t="s">
        <v>19</v>
      </c>
      <c r="D607">
        <v>299822</v>
      </c>
      <c r="E607">
        <v>3.7999990000000001</v>
      </c>
      <c r="F607">
        <v>3.8975059999999999</v>
      </c>
      <c r="G607">
        <v>9.7506999999999705E-2</v>
      </c>
      <c r="H607">
        <f t="shared" si="9"/>
        <v>97.506999999999707</v>
      </c>
    </row>
    <row r="608" spans="1:8">
      <c r="A608">
        <v>54969</v>
      </c>
      <c r="B608" t="s">
        <v>21</v>
      </c>
      <c r="C608" t="s">
        <v>22</v>
      </c>
      <c r="D608">
        <v>150146</v>
      </c>
      <c r="E608">
        <v>3.78</v>
      </c>
      <c r="F608">
        <v>3.877507</v>
      </c>
      <c r="G608">
        <v>9.7506999999999705E-2</v>
      </c>
      <c r="H608">
        <f t="shared" si="9"/>
        <v>97.506999999999707</v>
      </c>
    </row>
    <row r="609" spans="1:8">
      <c r="A609">
        <v>39207</v>
      </c>
      <c r="B609" t="s">
        <v>8</v>
      </c>
      <c r="C609" t="s">
        <v>15</v>
      </c>
      <c r="D609">
        <v>150146</v>
      </c>
      <c r="E609">
        <v>1.899999</v>
      </c>
      <c r="F609">
        <v>1.997506</v>
      </c>
      <c r="G609">
        <v>9.7506999999999996E-2</v>
      </c>
      <c r="H609">
        <f t="shared" si="9"/>
        <v>97.506999999999991</v>
      </c>
    </row>
    <row r="610" spans="1:8">
      <c r="A610">
        <v>41575</v>
      </c>
      <c r="B610" t="s">
        <v>26</v>
      </c>
      <c r="C610" t="s">
        <v>11</v>
      </c>
      <c r="D610">
        <v>75036</v>
      </c>
      <c r="E610">
        <v>1.899999</v>
      </c>
      <c r="F610">
        <v>1.997506</v>
      </c>
      <c r="G610">
        <v>9.7506999999999996E-2</v>
      </c>
      <c r="H610">
        <f t="shared" si="9"/>
        <v>97.506999999999991</v>
      </c>
    </row>
    <row r="611" spans="1:8">
      <c r="A611">
        <v>44578</v>
      </c>
      <c r="B611" t="s">
        <v>17</v>
      </c>
      <c r="C611" t="s">
        <v>20</v>
      </c>
      <c r="D611">
        <v>150146</v>
      </c>
      <c r="E611">
        <v>1.899999</v>
      </c>
      <c r="F611">
        <v>1.997506</v>
      </c>
      <c r="G611">
        <v>9.7506999999999996E-2</v>
      </c>
      <c r="H611">
        <f t="shared" si="9"/>
        <v>97.506999999999991</v>
      </c>
    </row>
    <row r="612" spans="1:8">
      <c r="A612">
        <v>58590</v>
      </c>
      <c r="B612" t="s">
        <v>23</v>
      </c>
      <c r="C612" t="s">
        <v>25</v>
      </c>
      <c r="D612">
        <v>75036</v>
      </c>
      <c r="E612">
        <v>3.7799990000000001</v>
      </c>
      <c r="F612">
        <v>3.877507</v>
      </c>
      <c r="G612">
        <v>9.75079999999999E-2</v>
      </c>
      <c r="H612">
        <f t="shared" si="9"/>
        <v>97.507999999999896</v>
      </c>
    </row>
    <row r="613" spans="1:8">
      <c r="A613">
        <v>39261</v>
      </c>
      <c r="B613" t="s">
        <v>22</v>
      </c>
      <c r="C613" t="s">
        <v>21</v>
      </c>
      <c r="D613">
        <v>75036</v>
      </c>
      <c r="E613">
        <v>3.7799990000000001</v>
      </c>
      <c r="F613">
        <v>3.877507</v>
      </c>
      <c r="G613">
        <v>9.75079999999999E-2</v>
      </c>
      <c r="H613">
        <f t="shared" si="9"/>
        <v>97.507999999999896</v>
      </c>
    </row>
    <row r="614" spans="1:8">
      <c r="A614">
        <v>39224</v>
      </c>
      <c r="B614" t="s">
        <v>8</v>
      </c>
      <c r="C614" t="s">
        <v>15</v>
      </c>
      <c r="D614">
        <v>150146</v>
      </c>
      <c r="E614">
        <v>3.7999990000000001</v>
      </c>
      <c r="F614">
        <v>3.8975070000000001</v>
      </c>
      <c r="G614">
        <v>9.75079999999999E-2</v>
      </c>
      <c r="H614">
        <f t="shared" si="9"/>
        <v>97.507999999999896</v>
      </c>
    </row>
    <row r="615" spans="1:8">
      <c r="A615">
        <v>55891</v>
      </c>
      <c r="B615" t="s">
        <v>16</v>
      </c>
      <c r="C615" t="s">
        <v>18</v>
      </c>
      <c r="D615">
        <v>75036</v>
      </c>
      <c r="E615">
        <v>3.7999990000000001</v>
      </c>
      <c r="F615">
        <v>3.8975070000000001</v>
      </c>
      <c r="G615">
        <v>9.75079999999999E-2</v>
      </c>
      <c r="H615">
        <f t="shared" si="9"/>
        <v>97.507999999999896</v>
      </c>
    </row>
    <row r="616" spans="1:8">
      <c r="A616">
        <v>60054</v>
      </c>
      <c r="B616" t="s">
        <v>24</v>
      </c>
      <c r="C616" t="s">
        <v>26</v>
      </c>
      <c r="D616">
        <v>75036</v>
      </c>
      <c r="E616">
        <v>3.7799990000000001</v>
      </c>
      <c r="F616">
        <v>3.877507</v>
      </c>
      <c r="G616">
        <v>9.75079999999999E-2</v>
      </c>
      <c r="H616">
        <f t="shared" si="9"/>
        <v>97.507999999999896</v>
      </c>
    </row>
    <row r="617" spans="1:8">
      <c r="A617">
        <v>60055</v>
      </c>
      <c r="B617" t="s">
        <v>24</v>
      </c>
      <c r="C617" t="s">
        <v>26</v>
      </c>
      <c r="D617">
        <v>75036</v>
      </c>
      <c r="E617">
        <v>3.7999990000000001</v>
      </c>
      <c r="F617">
        <v>3.8975070000000001</v>
      </c>
      <c r="G617">
        <v>9.75079999999999E-2</v>
      </c>
      <c r="H617">
        <f t="shared" si="9"/>
        <v>97.507999999999896</v>
      </c>
    </row>
    <row r="618" spans="1:8">
      <c r="A618">
        <v>58598</v>
      </c>
      <c r="B618" t="s">
        <v>25</v>
      </c>
      <c r="C618" t="s">
        <v>7</v>
      </c>
      <c r="D618">
        <v>150146</v>
      </c>
      <c r="E618">
        <v>3.7999990000000001</v>
      </c>
      <c r="F618">
        <v>3.8975070000000001</v>
      </c>
      <c r="G618">
        <v>9.75079999999999E-2</v>
      </c>
      <c r="H618">
        <f t="shared" si="9"/>
        <v>97.507999999999896</v>
      </c>
    </row>
    <row r="619" spans="1:8">
      <c r="A619">
        <v>44595</v>
      </c>
      <c r="B619" t="s">
        <v>17</v>
      </c>
      <c r="C619" t="s">
        <v>20</v>
      </c>
      <c r="D619">
        <v>150146</v>
      </c>
      <c r="E619">
        <v>3.7999990000000001</v>
      </c>
      <c r="F619">
        <v>3.8975070000000001</v>
      </c>
      <c r="G619">
        <v>9.75079999999999E-2</v>
      </c>
      <c r="H619">
        <f t="shared" si="9"/>
        <v>97.507999999999896</v>
      </c>
    </row>
    <row r="620" spans="1:8">
      <c r="A620">
        <v>54970</v>
      </c>
      <c r="B620" t="s">
        <v>21</v>
      </c>
      <c r="C620" t="s">
        <v>22</v>
      </c>
      <c r="D620">
        <v>150146</v>
      </c>
      <c r="E620">
        <v>3.7999990000000001</v>
      </c>
      <c r="F620">
        <v>3.8975070000000001</v>
      </c>
      <c r="G620">
        <v>9.75079999999999E-2</v>
      </c>
      <c r="H620">
        <f t="shared" si="9"/>
        <v>97.507999999999896</v>
      </c>
    </row>
    <row r="621" spans="1:8">
      <c r="A621">
        <v>58574</v>
      </c>
      <c r="B621" t="s">
        <v>23</v>
      </c>
      <c r="C621" t="s">
        <v>25</v>
      </c>
      <c r="D621">
        <v>75036</v>
      </c>
      <c r="E621">
        <v>1.899999</v>
      </c>
      <c r="F621">
        <v>1.9975069999999999</v>
      </c>
      <c r="G621">
        <v>9.7508000000000095E-2</v>
      </c>
      <c r="H621">
        <f t="shared" si="9"/>
        <v>97.508000000000095</v>
      </c>
    </row>
    <row r="622" spans="1:8">
      <c r="A622">
        <v>39245</v>
      </c>
      <c r="B622" t="s">
        <v>22</v>
      </c>
      <c r="C622" t="s">
        <v>21</v>
      </c>
      <c r="D622">
        <v>75036</v>
      </c>
      <c r="E622">
        <v>1.899999</v>
      </c>
      <c r="F622">
        <v>1.9975069999999999</v>
      </c>
      <c r="G622">
        <v>9.7508000000000095E-2</v>
      </c>
      <c r="H622">
        <f t="shared" si="9"/>
        <v>97.508000000000095</v>
      </c>
    </row>
    <row r="623" spans="1:8">
      <c r="A623">
        <v>45744</v>
      </c>
      <c r="B623" t="s">
        <v>19</v>
      </c>
      <c r="C623" t="s">
        <v>23</v>
      </c>
      <c r="D623">
        <v>150146</v>
      </c>
      <c r="E623">
        <v>1.899999</v>
      </c>
      <c r="F623">
        <v>1.9975069999999999</v>
      </c>
      <c r="G623">
        <v>9.7508000000000095E-2</v>
      </c>
      <c r="H623">
        <f t="shared" si="9"/>
        <v>97.508000000000095</v>
      </c>
    </row>
    <row r="624" spans="1:8">
      <c r="A624">
        <v>55874</v>
      </c>
      <c r="B624" t="s">
        <v>16</v>
      </c>
      <c r="C624" t="s">
        <v>18</v>
      </c>
      <c r="D624">
        <v>75036</v>
      </c>
      <c r="E624">
        <v>1.899999</v>
      </c>
      <c r="F624">
        <v>1.9975069999999999</v>
      </c>
      <c r="G624">
        <v>9.7508000000000095E-2</v>
      </c>
      <c r="H624">
        <f t="shared" si="9"/>
        <v>97.508000000000095</v>
      </c>
    </row>
    <row r="625" spans="1:8">
      <c r="A625">
        <v>60038</v>
      </c>
      <c r="B625" t="s">
        <v>24</v>
      </c>
      <c r="C625" t="s">
        <v>26</v>
      </c>
      <c r="D625">
        <v>75036</v>
      </c>
      <c r="E625">
        <v>1.899999</v>
      </c>
      <c r="F625">
        <v>1.9975069999999999</v>
      </c>
      <c r="G625">
        <v>9.7508000000000095E-2</v>
      </c>
      <c r="H625">
        <f t="shared" si="9"/>
        <v>97.508000000000095</v>
      </c>
    </row>
    <row r="626" spans="1:8">
      <c r="A626">
        <v>51687</v>
      </c>
      <c r="B626" t="s">
        <v>18</v>
      </c>
      <c r="C626" t="s">
        <v>19</v>
      </c>
      <c r="D626">
        <v>299822</v>
      </c>
      <c r="E626">
        <v>1.899999</v>
      </c>
      <c r="F626">
        <v>1.9975069999999999</v>
      </c>
      <c r="G626">
        <v>9.7508000000000095E-2</v>
      </c>
      <c r="H626">
        <f t="shared" si="9"/>
        <v>97.508000000000095</v>
      </c>
    </row>
    <row r="627" spans="1:8">
      <c r="A627">
        <v>54953</v>
      </c>
      <c r="B627" t="s">
        <v>21</v>
      </c>
      <c r="C627" t="s">
        <v>22</v>
      </c>
      <c r="D627">
        <v>150146</v>
      </c>
      <c r="E627">
        <v>1.899999</v>
      </c>
      <c r="F627">
        <v>1.9975069999999999</v>
      </c>
      <c r="G627">
        <v>9.7508000000000095E-2</v>
      </c>
      <c r="H627">
        <f t="shared" si="9"/>
        <v>97.508000000000095</v>
      </c>
    </row>
    <row r="628" spans="1:8">
      <c r="A628">
        <v>32877</v>
      </c>
      <c r="B628" t="s">
        <v>20</v>
      </c>
      <c r="C628" t="s">
        <v>24</v>
      </c>
      <c r="D628">
        <v>75036</v>
      </c>
      <c r="E628">
        <v>3.7799990000000001</v>
      </c>
      <c r="F628">
        <v>3.87750799999999</v>
      </c>
      <c r="G628">
        <v>9.7508999999999596E-2</v>
      </c>
      <c r="H628">
        <f t="shared" si="9"/>
        <v>97.508999999999602</v>
      </c>
    </row>
    <row r="629" spans="1:8">
      <c r="A629">
        <v>32861</v>
      </c>
      <c r="B629" t="s">
        <v>20</v>
      </c>
      <c r="C629" t="s">
        <v>24</v>
      </c>
      <c r="D629">
        <v>75036</v>
      </c>
      <c r="E629">
        <v>1.899999</v>
      </c>
      <c r="F629">
        <v>1.9975079999999901</v>
      </c>
      <c r="G629">
        <v>9.7508999999999804E-2</v>
      </c>
      <c r="H629">
        <f t="shared" si="9"/>
        <v>97.508999999999801</v>
      </c>
    </row>
    <row r="630" spans="1:8">
      <c r="A630">
        <v>32879</v>
      </c>
      <c r="B630" t="s">
        <v>20</v>
      </c>
      <c r="C630" t="s">
        <v>24</v>
      </c>
      <c r="D630">
        <v>75036</v>
      </c>
      <c r="E630">
        <v>3.7999990000000001</v>
      </c>
      <c r="F630">
        <v>3.8975080000000002</v>
      </c>
      <c r="G630">
        <v>9.7508999999999998E-2</v>
      </c>
      <c r="H630">
        <f t="shared" si="9"/>
        <v>97.509</v>
      </c>
    </row>
    <row r="631" spans="1:8">
      <c r="A631">
        <v>41593</v>
      </c>
      <c r="B631" t="s">
        <v>26</v>
      </c>
      <c r="C631" t="s">
        <v>11</v>
      </c>
      <c r="D631">
        <v>75036</v>
      </c>
      <c r="E631">
        <v>3.7999990000000001</v>
      </c>
      <c r="F631">
        <v>3.8975080000000002</v>
      </c>
      <c r="G631">
        <v>9.7508999999999998E-2</v>
      </c>
      <c r="H631">
        <f t="shared" si="9"/>
        <v>97.509</v>
      </c>
    </row>
    <row r="632" spans="1:8">
      <c r="A632">
        <v>58591</v>
      </c>
      <c r="B632" t="s">
        <v>25</v>
      </c>
      <c r="C632" t="s">
        <v>7</v>
      </c>
      <c r="D632">
        <v>299822</v>
      </c>
      <c r="E632">
        <v>3.4615100000000001</v>
      </c>
      <c r="F632">
        <v>3.8959999999999999</v>
      </c>
      <c r="G632">
        <v>0.43448999999999899</v>
      </c>
      <c r="H632">
        <f t="shared" si="9"/>
        <v>434.48999999999899</v>
      </c>
    </row>
    <row r="633" spans="1:8">
      <c r="A633">
        <v>58591</v>
      </c>
      <c r="B633" t="s">
        <v>25</v>
      </c>
      <c r="C633" t="s">
        <v>7</v>
      </c>
      <c r="D633">
        <v>299822</v>
      </c>
      <c r="E633">
        <v>3.4599989999999998</v>
      </c>
      <c r="F633">
        <v>3.8959999999999999</v>
      </c>
      <c r="G633">
        <v>0.43600100000000003</v>
      </c>
      <c r="H633">
        <f t="shared" si="9"/>
        <v>436.00100000000003</v>
      </c>
    </row>
    <row r="634" spans="1:8">
      <c r="A634">
        <v>58576</v>
      </c>
      <c r="B634" t="s">
        <v>25</v>
      </c>
      <c r="C634" t="s">
        <v>7</v>
      </c>
      <c r="D634">
        <v>299278</v>
      </c>
      <c r="E634">
        <v>1.6815099999999901</v>
      </c>
      <c r="F634">
        <v>2.1520000000000001</v>
      </c>
      <c r="G634">
        <v>0.47049000000000002</v>
      </c>
      <c r="H634">
        <f t="shared" si="9"/>
        <v>470.49</v>
      </c>
    </row>
    <row r="635" spans="1:8">
      <c r="A635">
        <v>58576</v>
      </c>
      <c r="B635" t="s">
        <v>25</v>
      </c>
      <c r="C635" t="s">
        <v>7</v>
      </c>
      <c r="D635">
        <v>299278</v>
      </c>
      <c r="E635">
        <v>1.679999</v>
      </c>
      <c r="F635">
        <v>2.1520000000000001</v>
      </c>
      <c r="G635">
        <v>0.472001</v>
      </c>
      <c r="H635">
        <f t="shared" si="9"/>
        <v>472.00099999999998</v>
      </c>
    </row>
    <row r="636" spans="1:8">
      <c r="A636">
        <v>58574</v>
      </c>
      <c r="B636" t="s">
        <v>25</v>
      </c>
      <c r="C636" t="s">
        <v>7</v>
      </c>
      <c r="D636">
        <v>299822</v>
      </c>
      <c r="E636">
        <v>1.5215099999999999</v>
      </c>
      <c r="F636">
        <v>1.996</v>
      </c>
      <c r="G636">
        <v>0.47448999999999902</v>
      </c>
      <c r="H636">
        <f t="shared" si="9"/>
        <v>474.48999999999904</v>
      </c>
    </row>
    <row r="637" spans="1:8">
      <c r="A637">
        <v>58574</v>
      </c>
      <c r="B637" t="s">
        <v>25</v>
      </c>
      <c r="C637" t="s">
        <v>7</v>
      </c>
      <c r="D637">
        <v>299822</v>
      </c>
      <c r="E637">
        <v>1.52</v>
      </c>
      <c r="F637">
        <v>1.996</v>
      </c>
      <c r="G637">
        <v>0.47599999999999998</v>
      </c>
      <c r="H637">
        <f t="shared" si="9"/>
        <v>476</v>
      </c>
    </row>
    <row r="638" spans="1:8">
      <c r="A638">
        <v>58575</v>
      </c>
      <c r="B638" t="s">
        <v>25</v>
      </c>
      <c r="C638" t="s">
        <v>7</v>
      </c>
      <c r="D638">
        <v>299278</v>
      </c>
      <c r="E638">
        <v>1.5415099999999999</v>
      </c>
      <c r="F638">
        <v>2.08</v>
      </c>
      <c r="G638">
        <v>0.53848999999999902</v>
      </c>
      <c r="H638">
        <f t="shared" si="9"/>
        <v>538.48999999999899</v>
      </c>
    </row>
    <row r="639" spans="1:8">
      <c r="A639">
        <v>58575</v>
      </c>
      <c r="B639" t="s">
        <v>25</v>
      </c>
      <c r="C639" t="s">
        <v>7</v>
      </c>
      <c r="D639">
        <v>299278</v>
      </c>
      <c r="E639">
        <v>1.54</v>
      </c>
      <c r="F639">
        <v>2.08</v>
      </c>
      <c r="G639">
        <v>0.54</v>
      </c>
      <c r="H639">
        <f t="shared" si="9"/>
        <v>540</v>
      </c>
    </row>
    <row r="640" spans="1:8">
      <c r="A640">
        <v>58590</v>
      </c>
      <c r="B640" t="s">
        <v>25</v>
      </c>
      <c r="C640" t="s">
        <v>7</v>
      </c>
      <c r="D640">
        <v>299822</v>
      </c>
      <c r="E640">
        <v>3.2015099999999999</v>
      </c>
      <c r="F640">
        <v>3.8759999999999999</v>
      </c>
      <c r="G640">
        <v>0.67449000000000003</v>
      </c>
      <c r="H640">
        <f t="shared" si="9"/>
        <v>674.49</v>
      </c>
    </row>
    <row r="641" spans="1:8">
      <c r="A641">
        <v>58590</v>
      </c>
      <c r="B641" t="s">
        <v>25</v>
      </c>
      <c r="C641" t="s">
        <v>7</v>
      </c>
      <c r="D641">
        <v>299822</v>
      </c>
      <c r="E641">
        <v>3.2</v>
      </c>
      <c r="F641">
        <v>3.8759999999999999</v>
      </c>
      <c r="G641">
        <v>0.67599999999999905</v>
      </c>
      <c r="H641">
        <f t="shared" si="9"/>
        <v>675.99999999999909</v>
      </c>
    </row>
    <row r="642" spans="1:8">
      <c r="A642">
        <v>58577</v>
      </c>
      <c r="B642" t="s">
        <v>25</v>
      </c>
      <c r="C642" t="s">
        <v>7</v>
      </c>
      <c r="D642">
        <v>299278</v>
      </c>
      <c r="E642">
        <v>1.7015099999999901</v>
      </c>
      <c r="F642">
        <v>2.4</v>
      </c>
      <c r="G642">
        <v>0.69849000000000006</v>
      </c>
      <c r="H642">
        <f t="shared" ref="H642:H673" si="10">G642*1000</f>
        <v>698.49</v>
      </c>
    </row>
    <row r="643" spans="1:8">
      <c r="A643">
        <v>58577</v>
      </c>
      <c r="B643" t="s">
        <v>25</v>
      </c>
      <c r="C643" t="s">
        <v>7</v>
      </c>
      <c r="D643">
        <v>299278</v>
      </c>
      <c r="E643">
        <v>1.699999</v>
      </c>
      <c r="F643">
        <v>2.4</v>
      </c>
      <c r="G643">
        <v>0.70000099999999899</v>
      </c>
      <c r="H643">
        <f t="shared" si="10"/>
        <v>700.00099999999895</v>
      </c>
    </row>
    <row r="644" spans="1:8">
      <c r="A644">
        <v>58589</v>
      </c>
      <c r="B644" t="s">
        <v>25</v>
      </c>
      <c r="C644" t="s">
        <v>7</v>
      </c>
      <c r="D644">
        <v>299278</v>
      </c>
      <c r="E644">
        <v>3.15151</v>
      </c>
      <c r="F644">
        <v>3.8639999999999999</v>
      </c>
      <c r="G644">
        <v>0.71248999999999896</v>
      </c>
      <c r="H644">
        <f t="shared" si="10"/>
        <v>712.48999999999899</v>
      </c>
    </row>
    <row r="645" spans="1:8">
      <c r="A645">
        <v>58589</v>
      </c>
      <c r="B645" t="s">
        <v>25</v>
      </c>
      <c r="C645" t="s">
        <v>7</v>
      </c>
      <c r="D645">
        <v>299278</v>
      </c>
      <c r="E645">
        <v>3.1499990000000002</v>
      </c>
      <c r="F645">
        <v>3.8639999999999999</v>
      </c>
      <c r="G645">
        <v>0.714000999999999</v>
      </c>
      <c r="H645">
        <f t="shared" si="10"/>
        <v>714.00099999999895</v>
      </c>
    </row>
    <row r="646" spans="1:8">
      <c r="A646">
        <v>58573</v>
      </c>
      <c r="B646" t="s">
        <v>25</v>
      </c>
      <c r="C646" t="s">
        <v>7</v>
      </c>
      <c r="D646">
        <v>299278</v>
      </c>
      <c r="E646">
        <v>1.2215100000000001</v>
      </c>
      <c r="F646">
        <v>1.972</v>
      </c>
      <c r="G646">
        <v>0.75048999999999899</v>
      </c>
      <c r="H646">
        <f t="shared" si="10"/>
        <v>750.48999999999899</v>
      </c>
    </row>
    <row r="647" spans="1:8">
      <c r="A647">
        <v>58573</v>
      </c>
      <c r="B647" t="s">
        <v>25</v>
      </c>
      <c r="C647" t="s">
        <v>7</v>
      </c>
      <c r="D647">
        <v>299278</v>
      </c>
      <c r="E647">
        <v>1.2199990000000001</v>
      </c>
      <c r="F647">
        <v>1.972</v>
      </c>
      <c r="G647">
        <v>0.75200099999999903</v>
      </c>
      <c r="H647">
        <f t="shared" si="10"/>
        <v>752.00099999999907</v>
      </c>
    </row>
    <row r="648" spans="1:8">
      <c r="A648">
        <v>58571</v>
      </c>
      <c r="B648" t="s">
        <v>25</v>
      </c>
      <c r="C648" t="s">
        <v>7</v>
      </c>
      <c r="D648">
        <v>299278</v>
      </c>
      <c r="E648">
        <v>1.09151</v>
      </c>
      <c r="F648">
        <v>1.8600019999999999</v>
      </c>
      <c r="G648">
        <v>0.76849199999999995</v>
      </c>
      <c r="H648">
        <f t="shared" si="10"/>
        <v>768.49199999999996</v>
      </c>
    </row>
    <row r="649" spans="1:8">
      <c r="A649">
        <v>58571</v>
      </c>
      <c r="B649" t="s">
        <v>25</v>
      </c>
      <c r="C649" t="s">
        <v>7</v>
      </c>
      <c r="D649">
        <v>299278</v>
      </c>
      <c r="E649">
        <v>1.0900000000000001</v>
      </c>
      <c r="F649">
        <v>1.8600019999999999</v>
      </c>
      <c r="G649">
        <v>0.77000199999999996</v>
      </c>
      <c r="H649">
        <f t="shared" si="10"/>
        <v>770.00199999999995</v>
      </c>
    </row>
    <row r="650" spans="1:8">
      <c r="A650">
        <v>58588</v>
      </c>
      <c r="B650" t="s">
        <v>25</v>
      </c>
      <c r="C650" t="s">
        <v>7</v>
      </c>
      <c r="D650">
        <v>299278</v>
      </c>
      <c r="E650">
        <v>3.0315099999999999</v>
      </c>
      <c r="F650">
        <v>3.8279999999999998</v>
      </c>
      <c r="G650">
        <v>0.79648999999999903</v>
      </c>
      <c r="H650">
        <f t="shared" si="10"/>
        <v>796.48999999999899</v>
      </c>
    </row>
    <row r="651" spans="1:8">
      <c r="A651">
        <v>58588</v>
      </c>
      <c r="B651" t="s">
        <v>25</v>
      </c>
      <c r="C651" t="s">
        <v>7</v>
      </c>
      <c r="D651">
        <v>299278</v>
      </c>
      <c r="E651">
        <v>3.0299990000000001</v>
      </c>
      <c r="F651">
        <v>3.8279999999999998</v>
      </c>
      <c r="G651">
        <v>0.79800099999999896</v>
      </c>
      <c r="H651">
        <f t="shared" si="10"/>
        <v>798.00099999999895</v>
      </c>
    </row>
    <row r="652" spans="1:8">
      <c r="A652">
        <v>58572</v>
      </c>
      <c r="B652" t="s">
        <v>25</v>
      </c>
      <c r="C652" t="s">
        <v>7</v>
      </c>
      <c r="D652">
        <v>299278</v>
      </c>
      <c r="E652">
        <v>1.14151</v>
      </c>
      <c r="F652">
        <v>1.948</v>
      </c>
      <c r="G652">
        <v>0.80648999999999904</v>
      </c>
      <c r="H652">
        <f t="shared" si="10"/>
        <v>806.48999999999899</v>
      </c>
    </row>
    <row r="653" spans="1:8">
      <c r="A653">
        <v>58572</v>
      </c>
      <c r="B653" t="s">
        <v>25</v>
      </c>
      <c r="C653" t="s">
        <v>7</v>
      </c>
      <c r="D653">
        <v>299278</v>
      </c>
      <c r="E653">
        <v>1.139999</v>
      </c>
      <c r="F653">
        <v>1.948</v>
      </c>
      <c r="G653">
        <v>0.80800099999999997</v>
      </c>
      <c r="H653">
        <f t="shared" si="10"/>
        <v>808.00099999999998</v>
      </c>
    </row>
    <row r="654" spans="1:8">
      <c r="A654">
        <v>58578</v>
      </c>
      <c r="B654" t="s">
        <v>25</v>
      </c>
      <c r="C654" t="s">
        <v>7</v>
      </c>
      <c r="D654">
        <v>299278</v>
      </c>
      <c r="E654">
        <v>1.7715099999999999</v>
      </c>
      <c r="F654">
        <v>2.7</v>
      </c>
      <c r="G654">
        <v>0.92849000000000004</v>
      </c>
      <c r="H654">
        <f t="shared" si="10"/>
        <v>928.49</v>
      </c>
    </row>
    <row r="655" spans="1:8">
      <c r="A655">
        <v>58578</v>
      </c>
      <c r="B655" t="s">
        <v>25</v>
      </c>
      <c r="C655" t="s">
        <v>7</v>
      </c>
      <c r="D655">
        <v>299278</v>
      </c>
      <c r="E655">
        <v>1.77</v>
      </c>
      <c r="F655">
        <v>2.7</v>
      </c>
      <c r="G655">
        <v>0.93</v>
      </c>
      <c r="H655">
        <f t="shared" si="10"/>
        <v>930</v>
      </c>
    </row>
    <row r="656" spans="1:8">
      <c r="A656">
        <v>58579</v>
      </c>
      <c r="B656" t="s">
        <v>25</v>
      </c>
      <c r="C656" t="s">
        <v>7</v>
      </c>
      <c r="D656">
        <v>299278</v>
      </c>
      <c r="E656">
        <v>1.86151</v>
      </c>
      <c r="F656">
        <v>2.8</v>
      </c>
      <c r="G656">
        <v>0.93848999999999905</v>
      </c>
      <c r="H656">
        <f t="shared" si="10"/>
        <v>938.4899999999991</v>
      </c>
    </row>
    <row r="657" spans="1:8">
      <c r="A657">
        <v>58579</v>
      </c>
      <c r="B657" t="s">
        <v>25</v>
      </c>
      <c r="C657" t="s">
        <v>7</v>
      </c>
      <c r="D657">
        <v>299278</v>
      </c>
      <c r="E657">
        <v>1.8599999999999901</v>
      </c>
      <c r="F657">
        <v>2.8</v>
      </c>
      <c r="G657">
        <v>0.94</v>
      </c>
      <c r="H657">
        <f t="shared" si="10"/>
        <v>940</v>
      </c>
    </row>
    <row r="658" spans="1:8">
      <c r="A658">
        <v>58587</v>
      </c>
      <c r="B658" t="s">
        <v>25</v>
      </c>
      <c r="C658" t="s">
        <v>7</v>
      </c>
      <c r="D658">
        <v>299278</v>
      </c>
      <c r="E658">
        <v>2.84151</v>
      </c>
      <c r="F658">
        <v>3.8000020000000001</v>
      </c>
      <c r="G658">
        <v>0.95849200000000001</v>
      </c>
      <c r="H658">
        <f t="shared" si="10"/>
        <v>958.49199999999996</v>
      </c>
    </row>
    <row r="659" spans="1:8">
      <c r="A659">
        <v>58587</v>
      </c>
      <c r="B659" t="s">
        <v>25</v>
      </c>
      <c r="C659" t="s">
        <v>7</v>
      </c>
      <c r="D659">
        <v>299278</v>
      </c>
      <c r="E659">
        <v>2.8399990000000002</v>
      </c>
      <c r="F659">
        <v>3.8000020000000001</v>
      </c>
      <c r="G659">
        <v>0.96000299999999905</v>
      </c>
      <c r="H659">
        <f t="shared" si="10"/>
        <v>960.00299999999902</v>
      </c>
    </row>
    <row r="660" spans="1:8">
      <c r="A660">
        <v>58585</v>
      </c>
      <c r="B660" t="s">
        <v>25</v>
      </c>
      <c r="C660" t="s">
        <v>7</v>
      </c>
      <c r="D660">
        <v>299278</v>
      </c>
      <c r="E660">
        <v>2.61151</v>
      </c>
      <c r="F660">
        <v>3.58</v>
      </c>
      <c r="G660">
        <v>0.96848999999999996</v>
      </c>
      <c r="H660">
        <f t="shared" si="10"/>
        <v>968.49</v>
      </c>
    </row>
    <row r="661" spans="1:8">
      <c r="A661">
        <v>58585</v>
      </c>
      <c r="B661" t="s">
        <v>25</v>
      </c>
      <c r="C661" t="s">
        <v>7</v>
      </c>
      <c r="D661">
        <v>299278</v>
      </c>
      <c r="E661">
        <v>2.6099990000000002</v>
      </c>
      <c r="F661">
        <v>3.58</v>
      </c>
      <c r="G661">
        <v>0.970000999999999</v>
      </c>
      <c r="H661">
        <f t="shared" si="10"/>
        <v>970.00099999999895</v>
      </c>
    </row>
    <row r="662" spans="1:8">
      <c r="A662">
        <v>58586</v>
      </c>
      <c r="B662" t="s">
        <v>25</v>
      </c>
      <c r="C662" t="s">
        <v>7</v>
      </c>
      <c r="D662">
        <v>299278</v>
      </c>
      <c r="E662">
        <v>2.7115100000000001</v>
      </c>
      <c r="F662">
        <v>3.71999999999999</v>
      </c>
      <c r="G662">
        <v>1.0084899999999899</v>
      </c>
      <c r="H662">
        <f t="shared" si="10"/>
        <v>1008.4899999999899</v>
      </c>
    </row>
    <row r="663" spans="1:8">
      <c r="A663">
        <v>58586</v>
      </c>
      <c r="B663" t="s">
        <v>25</v>
      </c>
      <c r="C663" t="s">
        <v>7</v>
      </c>
      <c r="D663">
        <v>299278</v>
      </c>
      <c r="E663">
        <v>2.7099989999999998</v>
      </c>
      <c r="F663">
        <v>3.71999999999999</v>
      </c>
      <c r="G663">
        <v>1.0100009999999999</v>
      </c>
      <c r="H663">
        <f t="shared" si="10"/>
        <v>1010.001</v>
      </c>
    </row>
    <row r="664" spans="1:8">
      <c r="A664">
        <v>58580</v>
      </c>
      <c r="B664" t="s">
        <v>25</v>
      </c>
      <c r="C664" t="s">
        <v>7</v>
      </c>
      <c r="D664">
        <v>299278</v>
      </c>
      <c r="E664">
        <v>1.88151</v>
      </c>
      <c r="F664">
        <v>2.9279999999999999</v>
      </c>
      <c r="G664">
        <v>1.0464899999999999</v>
      </c>
      <c r="H664">
        <f t="shared" si="10"/>
        <v>1046.49</v>
      </c>
    </row>
    <row r="665" spans="1:8">
      <c r="A665">
        <v>58580</v>
      </c>
      <c r="B665" t="s">
        <v>25</v>
      </c>
      <c r="C665" t="s">
        <v>7</v>
      </c>
      <c r="D665">
        <v>299278</v>
      </c>
      <c r="E665">
        <v>1.879999</v>
      </c>
      <c r="F665">
        <v>2.9279999999999999</v>
      </c>
      <c r="G665">
        <v>1.048001</v>
      </c>
      <c r="H665">
        <f t="shared" si="10"/>
        <v>1048.001</v>
      </c>
    </row>
    <row r="666" spans="1:8">
      <c r="A666">
        <v>58581</v>
      </c>
      <c r="B666" t="s">
        <v>25</v>
      </c>
      <c r="C666" t="s">
        <v>7</v>
      </c>
      <c r="D666">
        <v>299822</v>
      </c>
      <c r="E666">
        <v>1.90151</v>
      </c>
      <c r="F666">
        <v>3.12</v>
      </c>
      <c r="G666">
        <v>1.2184900000000001</v>
      </c>
      <c r="H666">
        <f t="shared" si="10"/>
        <v>1218.49</v>
      </c>
    </row>
    <row r="667" spans="1:8">
      <c r="A667">
        <v>58581</v>
      </c>
      <c r="B667" t="s">
        <v>25</v>
      </c>
      <c r="C667" t="s">
        <v>7</v>
      </c>
      <c r="D667">
        <v>299822</v>
      </c>
      <c r="E667">
        <v>1.899999</v>
      </c>
      <c r="F667">
        <v>3.12</v>
      </c>
      <c r="G667">
        <v>1.2200009999999999</v>
      </c>
      <c r="H667">
        <f t="shared" si="10"/>
        <v>1220.001</v>
      </c>
    </row>
    <row r="668" spans="1:8">
      <c r="A668">
        <v>58583</v>
      </c>
      <c r="B668" t="s">
        <v>25</v>
      </c>
      <c r="C668" t="s">
        <v>7</v>
      </c>
      <c r="D668">
        <v>299278</v>
      </c>
      <c r="E668">
        <v>2.0615100000000002</v>
      </c>
      <c r="F668">
        <v>3.2879999999999998</v>
      </c>
      <c r="G668">
        <v>1.2264899999999901</v>
      </c>
      <c r="H668">
        <f t="shared" si="10"/>
        <v>1226.48999999999</v>
      </c>
    </row>
    <row r="669" spans="1:8">
      <c r="A669">
        <v>58583</v>
      </c>
      <c r="B669" t="s">
        <v>25</v>
      </c>
      <c r="C669" t="s">
        <v>7</v>
      </c>
      <c r="D669">
        <v>299278</v>
      </c>
      <c r="E669">
        <v>2.06</v>
      </c>
      <c r="F669">
        <v>3.2879999999999998</v>
      </c>
      <c r="G669">
        <v>1.22799999999999</v>
      </c>
      <c r="H669">
        <f t="shared" si="10"/>
        <v>1227.99999999999</v>
      </c>
    </row>
    <row r="670" spans="1:8">
      <c r="A670">
        <v>58584</v>
      </c>
      <c r="B670" t="s">
        <v>25</v>
      </c>
      <c r="C670" t="s">
        <v>7</v>
      </c>
      <c r="D670">
        <v>299278</v>
      </c>
      <c r="E670">
        <v>2.3115100000000002</v>
      </c>
      <c r="F670">
        <v>3.548</v>
      </c>
      <c r="G670">
        <v>1.2364899999999901</v>
      </c>
      <c r="H670">
        <f t="shared" si="10"/>
        <v>1236.48999999999</v>
      </c>
    </row>
    <row r="671" spans="1:8">
      <c r="A671">
        <v>58584</v>
      </c>
      <c r="B671" t="s">
        <v>25</v>
      </c>
      <c r="C671" t="s">
        <v>7</v>
      </c>
      <c r="D671">
        <v>299278</v>
      </c>
      <c r="E671">
        <v>2.31</v>
      </c>
      <c r="F671">
        <v>3.548</v>
      </c>
      <c r="G671">
        <v>1.238</v>
      </c>
      <c r="H671">
        <f t="shared" si="10"/>
        <v>1238</v>
      </c>
    </row>
    <row r="672" spans="1:8">
      <c r="A672">
        <v>58582</v>
      </c>
      <c r="B672" t="s">
        <v>25</v>
      </c>
      <c r="C672" t="s">
        <v>7</v>
      </c>
      <c r="D672">
        <v>299278</v>
      </c>
      <c r="E672">
        <v>1.9915099999999999</v>
      </c>
      <c r="F672">
        <v>3.24</v>
      </c>
      <c r="G672">
        <v>1.2484900000000001</v>
      </c>
      <c r="H672">
        <f t="shared" si="10"/>
        <v>1248.49</v>
      </c>
    </row>
    <row r="673" spans="1:8">
      <c r="A673">
        <v>58582</v>
      </c>
      <c r="B673" t="s">
        <v>25</v>
      </c>
      <c r="C673" t="s">
        <v>7</v>
      </c>
      <c r="D673">
        <v>299278</v>
      </c>
      <c r="E673">
        <v>1.9899990000000001</v>
      </c>
      <c r="F673">
        <v>3.24</v>
      </c>
      <c r="G673">
        <v>1.2500009999999999</v>
      </c>
      <c r="H673">
        <f t="shared" si="10"/>
        <v>1250.001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3018"/>
  <sheetViews>
    <sheetView tabSelected="1" showRuler="0" topLeftCell="P1" workbookViewId="0">
      <selection activeCell="AK4" sqref="AK4:AR605"/>
    </sheetView>
  </sheetViews>
  <sheetFormatPr baseColWidth="12" defaultRowHeight="18" x14ac:dyDescent="0"/>
  <cols>
    <col min="10" max="10" width="16.1640625" bestFit="1" customWidth="1"/>
    <col min="13" max="13" width="15" bestFit="1" customWidth="1"/>
    <col min="25" max="25" width="15" bestFit="1" customWidth="1"/>
    <col min="37" max="37" width="15" bestFit="1" customWidth="1"/>
  </cols>
  <sheetData>
    <row r="2" spans="1:47" ht="28">
      <c r="A2" s="1" t="s">
        <v>39</v>
      </c>
      <c r="M2" s="1" t="s">
        <v>48</v>
      </c>
      <c r="Y2" s="1" t="s">
        <v>49</v>
      </c>
      <c r="AK2" s="1" t="s">
        <v>50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40</v>
      </c>
      <c r="J3" t="s">
        <v>41</v>
      </c>
      <c r="K3">
        <f>AVERAGE(H4:H1048576)</f>
        <v>188.97118604651101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40</v>
      </c>
      <c r="V3" t="s">
        <v>41</v>
      </c>
      <c r="W3">
        <f>AVERAGE(T4:T1048576)</f>
        <v>539.1288980582508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40</v>
      </c>
      <c r="AH3" t="s">
        <v>41</v>
      </c>
      <c r="AI3">
        <f>AVERAGE(AF4:AF1048576)</f>
        <v>473.28334841628873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40</v>
      </c>
      <c r="AT3" t="s">
        <v>41</v>
      </c>
      <c r="AU3">
        <f>AVERAGE(AR4:AR1048576)</f>
        <v>373.96234053156098</v>
      </c>
    </row>
    <row r="4" spans="1:47">
      <c r="A4">
        <v>51715</v>
      </c>
      <c r="B4" t="s">
        <v>16</v>
      </c>
      <c r="C4" t="s">
        <v>11</v>
      </c>
      <c r="D4">
        <v>1083432</v>
      </c>
      <c r="E4">
        <v>1.05</v>
      </c>
      <c r="F4">
        <v>1.225044</v>
      </c>
      <c r="G4">
        <v>0.17504399999999901</v>
      </c>
      <c r="H4">
        <v>175.04399999999899</v>
      </c>
      <c r="J4" t="s">
        <v>36</v>
      </c>
      <c r="K4">
        <f>_xlfn.STDEV.P(H4:H1048576)</f>
        <v>23.842006421397038</v>
      </c>
      <c r="M4">
        <v>55434</v>
      </c>
      <c r="N4" t="s">
        <v>16</v>
      </c>
      <c r="O4" t="s">
        <v>54</v>
      </c>
      <c r="P4">
        <v>439592</v>
      </c>
      <c r="Q4">
        <v>1.189999</v>
      </c>
      <c r="R4">
        <v>1.552627</v>
      </c>
      <c r="S4">
        <v>0.36262799999999901</v>
      </c>
      <c r="T4">
        <v>362.62799999999902</v>
      </c>
      <c r="V4" t="s">
        <v>36</v>
      </c>
      <c r="W4">
        <f>_xlfn.STDEV.P(T4:T1048576)</f>
        <v>458.54482404890592</v>
      </c>
      <c r="Y4">
        <v>55434</v>
      </c>
      <c r="Z4" t="s">
        <v>16</v>
      </c>
      <c r="AA4" t="s">
        <v>54</v>
      </c>
      <c r="AB4">
        <v>277946</v>
      </c>
      <c r="AC4">
        <v>1.209999</v>
      </c>
      <c r="AD4">
        <v>1.2652939999999999</v>
      </c>
      <c r="AE4">
        <v>5.5294999999999803E-2</v>
      </c>
      <c r="AF4">
        <v>55.294999999999803</v>
      </c>
      <c r="AH4" t="s">
        <v>36</v>
      </c>
      <c r="AI4">
        <f>_xlfn.STDEV.P(AF4:AF1048576)</f>
        <v>468.47349418032587</v>
      </c>
      <c r="AK4">
        <v>55434</v>
      </c>
      <c r="AL4" t="s">
        <v>16</v>
      </c>
      <c r="AM4" t="s">
        <v>54</v>
      </c>
      <c r="AN4">
        <v>202682</v>
      </c>
      <c r="AO4">
        <v>1.3599999999999901</v>
      </c>
      <c r="AP4">
        <v>1.4846269999999999</v>
      </c>
      <c r="AQ4">
        <v>0.124627</v>
      </c>
      <c r="AR4">
        <v>124.627</v>
      </c>
      <c r="AT4" t="s">
        <v>36</v>
      </c>
      <c r="AU4">
        <f>_xlfn.STDEV.P(AR4:AR1048576)</f>
        <v>427.77575052093795</v>
      </c>
    </row>
    <row r="5" spans="1:47">
      <c r="A5">
        <v>33315</v>
      </c>
      <c r="B5" t="s">
        <v>16</v>
      </c>
      <c r="C5" t="s">
        <v>17</v>
      </c>
      <c r="D5">
        <v>1077560</v>
      </c>
      <c r="E5">
        <v>1.0500050000000001</v>
      </c>
      <c r="F5">
        <v>1.3206169999999999</v>
      </c>
      <c r="G5">
        <v>0.27061199999999902</v>
      </c>
      <c r="H5">
        <v>270.611999999999</v>
      </c>
      <c r="J5" t="s">
        <v>35</v>
      </c>
      <c r="K5">
        <f>VARPA(H4:H1048576)</f>
        <v>568.44127019793757</v>
      </c>
      <c r="M5">
        <v>37080</v>
      </c>
      <c r="N5" t="s">
        <v>16</v>
      </c>
      <c r="O5" t="s">
        <v>55</v>
      </c>
      <c r="P5">
        <v>266658</v>
      </c>
      <c r="Q5">
        <v>1.190005</v>
      </c>
      <c r="R5">
        <v>1.5206219999999999</v>
      </c>
      <c r="S5">
        <v>0.330616999999999</v>
      </c>
      <c r="T5">
        <v>330.616999999999</v>
      </c>
      <c r="V5" t="s">
        <v>35</v>
      </c>
      <c r="W5">
        <f>VARPA(T4:T1048576)</f>
        <v>210263.3556620421</v>
      </c>
      <c r="Y5">
        <v>37080</v>
      </c>
      <c r="Z5" t="s">
        <v>16</v>
      </c>
      <c r="AA5" t="s">
        <v>55</v>
      </c>
      <c r="AB5">
        <v>105244</v>
      </c>
      <c r="AC5">
        <v>1.210005</v>
      </c>
      <c r="AD5">
        <v>1.380622</v>
      </c>
      <c r="AE5">
        <v>0.17061699999999999</v>
      </c>
      <c r="AF5">
        <v>170.61699999999999</v>
      </c>
      <c r="AH5" t="s">
        <v>35</v>
      </c>
      <c r="AI5">
        <f>VARPA(AF4:AF1048576)</f>
        <v>219467.4147495238</v>
      </c>
      <c r="AK5">
        <v>37080</v>
      </c>
      <c r="AL5" t="s">
        <v>16</v>
      </c>
      <c r="AM5" t="s">
        <v>55</v>
      </c>
      <c r="AN5">
        <v>98686</v>
      </c>
      <c r="AO5">
        <v>1.3600049999999999</v>
      </c>
      <c r="AP5">
        <v>1.4726269999999999</v>
      </c>
      <c r="AQ5">
        <v>0.112622</v>
      </c>
      <c r="AR5">
        <v>112.622</v>
      </c>
      <c r="AT5" t="s">
        <v>35</v>
      </c>
      <c r="AU5">
        <f>VARPA(AR4:AR1048576)</f>
        <v>182992.09273375175</v>
      </c>
    </row>
    <row r="6" spans="1:47">
      <c r="A6">
        <v>34260</v>
      </c>
      <c r="B6" t="s">
        <v>16</v>
      </c>
      <c r="C6" t="s">
        <v>12</v>
      </c>
      <c r="D6">
        <v>1077198</v>
      </c>
      <c r="E6">
        <v>1.192674</v>
      </c>
      <c r="F6">
        <v>1.392617</v>
      </c>
      <c r="G6">
        <v>0.19994299999999901</v>
      </c>
      <c r="H6">
        <v>199.94299999999899</v>
      </c>
      <c r="J6" t="s">
        <v>42</v>
      </c>
      <c r="K6">
        <f>COUNT(H4:H1048576)</f>
        <v>43</v>
      </c>
      <c r="M6">
        <v>35343</v>
      </c>
      <c r="N6" t="s">
        <v>16</v>
      </c>
      <c r="O6" t="s">
        <v>56</v>
      </c>
      <c r="P6">
        <v>424202</v>
      </c>
      <c r="Q6">
        <v>1.1900109999999999</v>
      </c>
      <c r="R6">
        <v>2.328627</v>
      </c>
      <c r="S6">
        <v>1.1386160000000001</v>
      </c>
      <c r="T6">
        <v>1138.616</v>
      </c>
      <c r="V6" t="s">
        <v>42</v>
      </c>
      <c r="W6">
        <f>COUNT(T4:T1048576)</f>
        <v>206</v>
      </c>
      <c r="Y6">
        <v>53456</v>
      </c>
      <c r="Z6" t="s">
        <v>16</v>
      </c>
      <c r="AA6" t="s">
        <v>61</v>
      </c>
      <c r="AB6">
        <v>1600</v>
      </c>
      <c r="AC6">
        <v>1.2100169999999999</v>
      </c>
      <c r="AD6">
        <v>2.3286220000000002</v>
      </c>
      <c r="AE6">
        <v>1.1186050000000001</v>
      </c>
      <c r="AF6">
        <v>1118.605</v>
      </c>
      <c r="AH6" t="s">
        <v>42</v>
      </c>
      <c r="AI6">
        <f>COUNT(AF4:AF1048576)</f>
        <v>442</v>
      </c>
      <c r="AK6">
        <v>59100</v>
      </c>
      <c r="AL6" t="s">
        <v>16</v>
      </c>
      <c r="AM6" t="s">
        <v>11</v>
      </c>
      <c r="AN6">
        <v>97200</v>
      </c>
      <c r="AO6">
        <v>1.36374</v>
      </c>
      <c r="AP6">
        <v>1.484632</v>
      </c>
      <c r="AQ6">
        <v>0.120892</v>
      </c>
      <c r="AR6">
        <v>120.892</v>
      </c>
      <c r="AT6" t="s">
        <v>42</v>
      </c>
      <c r="AU6">
        <f>COUNT(AR4:AR1048576)</f>
        <v>602</v>
      </c>
    </row>
    <row r="7" spans="1:47">
      <c r="A7">
        <v>51723</v>
      </c>
      <c r="B7" t="s">
        <v>16</v>
      </c>
      <c r="C7" t="s">
        <v>11</v>
      </c>
      <c r="D7">
        <v>1083594</v>
      </c>
      <c r="E7">
        <v>1.79</v>
      </c>
      <c r="F7">
        <v>1.9566170000000001</v>
      </c>
      <c r="G7">
        <v>0.16661699999999999</v>
      </c>
      <c r="H7">
        <v>166.61699999999999</v>
      </c>
      <c r="J7" t="s">
        <v>10</v>
      </c>
      <c r="K7">
        <f>K4/SQRT(K6)</f>
        <v>3.6358718931238285</v>
      </c>
      <c r="M7">
        <v>47727</v>
      </c>
      <c r="N7" t="s">
        <v>16</v>
      </c>
      <c r="O7" t="s">
        <v>57</v>
      </c>
      <c r="P7">
        <v>180540</v>
      </c>
      <c r="Q7">
        <v>1.193738</v>
      </c>
      <c r="R7">
        <v>1.5526219999999999</v>
      </c>
      <c r="S7">
        <v>0.35888399999999998</v>
      </c>
      <c r="T7">
        <v>358.88399999999899</v>
      </c>
      <c r="V7" t="s">
        <v>10</v>
      </c>
      <c r="W7">
        <f>W4/SQRT(W6)</f>
        <v>31.948331744741367</v>
      </c>
      <c r="Y7">
        <v>43632</v>
      </c>
      <c r="Z7" t="s">
        <v>16</v>
      </c>
      <c r="AA7" t="s">
        <v>11</v>
      </c>
      <c r="AB7">
        <v>107900</v>
      </c>
      <c r="AC7">
        <v>1.21374</v>
      </c>
      <c r="AD7">
        <v>1.3046169999999999</v>
      </c>
      <c r="AE7">
        <v>9.0876999999999805E-2</v>
      </c>
      <c r="AF7">
        <v>90.876999999999796</v>
      </c>
      <c r="AH7" t="s">
        <v>10</v>
      </c>
      <c r="AI7">
        <f>AI4/SQRT(AI6)</f>
        <v>22.283011747864869</v>
      </c>
      <c r="AK7">
        <v>47406</v>
      </c>
      <c r="AL7" t="s">
        <v>16</v>
      </c>
      <c r="AM7" t="s">
        <v>58</v>
      </c>
      <c r="AN7">
        <v>215252</v>
      </c>
      <c r="AO7">
        <v>1.365669</v>
      </c>
      <c r="AP7">
        <v>1.434561</v>
      </c>
      <c r="AQ7">
        <v>6.8891999999999898E-2</v>
      </c>
      <c r="AR7">
        <v>68.891999999999896</v>
      </c>
      <c r="AT7" t="s">
        <v>10</v>
      </c>
      <c r="AU7">
        <f>AU4/SQRT(AU6)</f>
        <v>17.434837996657361</v>
      </c>
    </row>
    <row r="8" spans="1:47">
      <c r="A8">
        <v>33323</v>
      </c>
      <c r="B8" t="s">
        <v>16</v>
      </c>
      <c r="C8" t="s">
        <v>17</v>
      </c>
      <c r="D8">
        <v>1077174</v>
      </c>
      <c r="E8">
        <v>1.7900049999999901</v>
      </c>
      <c r="F8">
        <v>2.0046170000000001</v>
      </c>
      <c r="G8">
        <v>0.214612</v>
      </c>
      <c r="H8">
        <v>214.61199999999999</v>
      </c>
      <c r="J8" t="s">
        <v>37</v>
      </c>
      <c r="K8">
        <f>K7*1.96</f>
        <v>7.1263089105227042</v>
      </c>
      <c r="M8">
        <v>47466</v>
      </c>
      <c r="N8" t="s">
        <v>16</v>
      </c>
      <c r="O8" t="s">
        <v>58</v>
      </c>
      <c r="P8">
        <v>167892</v>
      </c>
      <c r="Q8">
        <v>1.1956659999999999</v>
      </c>
      <c r="R8">
        <v>1.520627</v>
      </c>
      <c r="S8">
        <v>0.324960999999999</v>
      </c>
      <c r="T8">
        <v>324.96099999999899</v>
      </c>
      <c r="V8" t="s">
        <v>37</v>
      </c>
      <c r="W8">
        <f>W7*1.96</f>
        <v>62.618730219693077</v>
      </c>
      <c r="Y8">
        <v>60860</v>
      </c>
      <c r="Z8" t="s">
        <v>16</v>
      </c>
      <c r="AA8" t="s">
        <v>58</v>
      </c>
      <c r="AB8">
        <v>61890</v>
      </c>
      <c r="AC8">
        <v>1.2156690000000001</v>
      </c>
      <c r="AD8">
        <v>1.380627</v>
      </c>
      <c r="AE8">
        <v>0.16495799999999899</v>
      </c>
      <c r="AF8">
        <v>164.957999999999</v>
      </c>
      <c r="AH8" t="s">
        <v>37</v>
      </c>
      <c r="AI8">
        <f>AI7*1.96</f>
        <v>43.674703025815141</v>
      </c>
      <c r="AK8">
        <v>55438</v>
      </c>
      <c r="AL8" t="s">
        <v>16</v>
      </c>
      <c r="AM8" t="s">
        <v>54</v>
      </c>
      <c r="AN8">
        <v>200994</v>
      </c>
      <c r="AO8">
        <v>2.1800000000000002</v>
      </c>
      <c r="AP8">
        <v>2.300627</v>
      </c>
      <c r="AQ8">
        <v>0.120626999999999</v>
      </c>
      <c r="AR8">
        <v>120.626999999999</v>
      </c>
      <c r="AT8" t="s">
        <v>37</v>
      </c>
      <c r="AU8">
        <f>AU7*1.96</f>
        <v>34.172282473448426</v>
      </c>
    </row>
    <row r="9" spans="1:47">
      <c r="A9">
        <v>51727</v>
      </c>
      <c r="B9" t="s">
        <v>16</v>
      </c>
      <c r="C9" t="s">
        <v>11</v>
      </c>
      <c r="D9">
        <v>1076952</v>
      </c>
      <c r="E9">
        <v>2.33</v>
      </c>
      <c r="F9">
        <v>2.5006170000000001</v>
      </c>
      <c r="G9">
        <v>0.17061699999999999</v>
      </c>
      <c r="H9">
        <v>170.61699999999999</v>
      </c>
      <c r="J9" t="s">
        <v>38</v>
      </c>
      <c r="K9">
        <f>K7*2.576</f>
        <v>9.3660059966869831</v>
      </c>
      <c r="M9">
        <v>52730</v>
      </c>
      <c r="N9" t="s">
        <v>16</v>
      </c>
      <c r="O9" t="s">
        <v>59</v>
      </c>
      <c r="P9">
        <v>4766</v>
      </c>
      <c r="Q9">
        <v>1.198002</v>
      </c>
      <c r="R9">
        <v>2.3286220000000002</v>
      </c>
      <c r="S9">
        <v>1.13062</v>
      </c>
      <c r="T9">
        <v>1130.6199999999999</v>
      </c>
      <c r="V9" t="s">
        <v>38</v>
      </c>
      <c r="W9">
        <f>W7*2.576</f>
        <v>82.298902574453763</v>
      </c>
      <c r="Y9">
        <v>55196</v>
      </c>
      <c r="Z9" t="s">
        <v>16</v>
      </c>
      <c r="AA9" t="s">
        <v>62</v>
      </c>
      <c r="AB9">
        <v>4766</v>
      </c>
      <c r="AC9">
        <v>1.2182979999999899</v>
      </c>
      <c r="AD9">
        <v>2.328627</v>
      </c>
      <c r="AE9">
        <v>1.1103289999999999</v>
      </c>
      <c r="AF9">
        <v>1110.329</v>
      </c>
      <c r="AH9" t="s">
        <v>38</v>
      </c>
      <c r="AI9">
        <f>AI7*2.576</f>
        <v>57.401038262499902</v>
      </c>
      <c r="AK9">
        <v>37084</v>
      </c>
      <c r="AL9" t="s">
        <v>16</v>
      </c>
      <c r="AM9" t="s">
        <v>55</v>
      </c>
      <c r="AN9">
        <v>146302</v>
      </c>
      <c r="AO9">
        <v>2.180005</v>
      </c>
      <c r="AP9">
        <v>2.292627</v>
      </c>
      <c r="AQ9">
        <v>0.112622</v>
      </c>
      <c r="AR9">
        <v>112.622</v>
      </c>
      <c r="AT9" t="s">
        <v>38</v>
      </c>
      <c r="AU9">
        <f>AU7*2.576</f>
        <v>44.912142679389362</v>
      </c>
    </row>
    <row r="10" spans="1:47">
      <c r="A10">
        <v>51731</v>
      </c>
      <c r="B10" t="s">
        <v>16</v>
      </c>
      <c r="C10" t="s">
        <v>11</v>
      </c>
      <c r="D10">
        <v>1083374</v>
      </c>
      <c r="E10">
        <v>2.7299989999999998</v>
      </c>
      <c r="F10">
        <v>2.8926270000000001</v>
      </c>
      <c r="G10">
        <v>0.16262799999999999</v>
      </c>
      <c r="H10">
        <v>162.62799999999999</v>
      </c>
      <c r="J10" t="s">
        <v>45</v>
      </c>
      <c r="K10">
        <f>_xlfn.PERCENTILE.EXC(H4:H1048576,0.95)</f>
        <v>220.81339999999898</v>
      </c>
      <c r="M10">
        <v>55442</v>
      </c>
      <c r="N10" t="s">
        <v>16</v>
      </c>
      <c r="O10" t="s">
        <v>54</v>
      </c>
      <c r="P10">
        <v>162228</v>
      </c>
      <c r="Q10">
        <v>1.5899999999999901</v>
      </c>
      <c r="R10">
        <v>1.6621109999999999</v>
      </c>
      <c r="S10">
        <v>7.2110999999999995E-2</v>
      </c>
      <c r="T10">
        <v>72.111000000000004</v>
      </c>
      <c r="V10" t="s">
        <v>45</v>
      </c>
      <c r="W10">
        <f>_xlfn.PERCENTILE.EXC(T4:T1048576,0.95)</f>
        <v>1181.3325</v>
      </c>
      <c r="Y10">
        <v>55438</v>
      </c>
      <c r="Z10" t="s">
        <v>16</v>
      </c>
      <c r="AA10" t="s">
        <v>54</v>
      </c>
      <c r="AB10">
        <v>5376</v>
      </c>
      <c r="AC10">
        <v>1.224817</v>
      </c>
      <c r="AD10">
        <v>2.336627</v>
      </c>
      <c r="AE10">
        <v>1.11181</v>
      </c>
      <c r="AF10">
        <v>1111.81</v>
      </c>
      <c r="AH10" t="s">
        <v>45</v>
      </c>
      <c r="AI10">
        <f>_xlfn.PERCENTILE.EXC(AF4:AF1048576,0.95)</f>
        <v>1142.5224499999986</v>
      </c>
      <c r="AK10">
        <v>50989</v>
      </c>
      <c r="AL10" t="s">
        <v>16</v>
      </c>
      <c r="AM10" t="s">
        <v>11</v>
      </c>
      <c r="AN10">
        <v>57404</v>
      </c>
      <c r="AO10">
        <v>2.1837399999999998</v>
      </c>
      <c r="AP10">
        <v>2.3006319999999998</v>
      </c>
      <c r="AQ10">
        <v>0.116892</v>
      </c>
      <c r="AR10">
        <v>116.892</v>
      </c>
      <c r="AT10" t="s">
        <v>45</v>
      </c>
      <c r="AU10">
        <f>_xlfn.PERCENTILE.EXC(AR4:AR1048576,0.95)</f>
        <v>1123.5430999999915</v>
      </c>
    </row>
    <row r="11" spans="1:47">
      <c r="A11">
        <v>33331</v>
      </c>
      <c r="B11" t="s">
        <v>16</v>
      </c>
      <c r="C11" t="s">
        <v>17</v>
      </c>
      <c r="D11">
        <v>1078684</v>
      </c>
      <c r="E11">
        <v>2.7300049999999998</v>
      </c>
      <c r="F11">
        <v>2.94848</v>
      </c>
      <c r="G11">
        <v>0.218474999999999</v>
      </c>
      <c r="H11">
        <v>218.474999999999</v>
      </c>
      <c r="J11" t="s">
        <v>46</v>
      </c>
      <c r="K11" t="e">
        <f>_xlfn.PERCENTILE.EXC(H4:H1048576,0.99)</f>
        <v>#NUM!</v>
      </c>
      <c r="M11">
        <v>37088</v>
      </c>
      <c r="N11" t="s">
        <v>16</v>
      </c>
      <c r="O11" t="s">
        <v>55</v>
      </c>
      <c r="P11">
        <v>5360</v>
      </c>
      <c r="Q11">
        <v>1.5900049999999999</v>
      </c>
      <c r="R11">
        <v>2.6846169999999998</v>
      </c>
      <c r="S11">
        <v>1.0946119999999999</v>
      </c>
      <c r="T11">
        <v>1094.6120000000001</v>
      </c>
      <c r="V11" t="s">
        <v>46</v>
      </c>
      <c r="W11">
        <f>_xlfn.PERCENTILE.EXC(T4:T1048576,0.99)</f>
        <v>1218.2733499999999</v>
      </c>
      <c r="Y11">
        <v>37084</v>
      </c>
      <c r="Z11" t="s">
        <v>16</v>
      </c>
      <c r="AA11" t="s">
        <v>55</v>
      </c>
      <c r="AB11">
        <v>5376</v>
      </c>
      <c r="AC11">
        <v>1.224823</v>
      </c>
      <c r="AD11">
        <v>2.3366169999999999</v>
      </c>
      <c r="AE11">
        <v>1.1117939999999999</v>
      </c>
      <c r="AF11">
        <v>1111.7939999999901</v>
      </c>
      <c r="AH11" t="s">
        <v>46</v>
      </c>
      <c r="AI11">
        <f>_xlfn.PERCENTILE.EXC(AF4:AF1048576,0.99)</f>
        <v>1157.4375699999944</v>
      </c>
      <c r="AK11">
        <v>53065</v>
      </c>
      <c r="AL11" t="s">
        <v>16</v>
      </c>
      <c r="AM11" t="s">
        <v>58</v>
      </c>
      <c r="AN11">
        <v>99012</v>
      </c>
      <c r="AO11">
        <v>2.1856689999999999</v>
      </c>
      <c r="AP11">
        <v>2.2926220000000002</v>
      </c>
      <c r="AQ11">
        <v>0.10695300000000001</v>
      </c>
      <c r="AR11">
        <v>106.953</v>
      </c>
      <c r="AT11" t="s">
        <v>46</v>
      </c>
      <c r="AU11">
        <f>_xlfn.PERCENTILE.EXC(AR4:AR1048576,0.99)</f>
        <v>1146.58035</v>
      </c>
    </row>
    <row r="12" spans="1:47">
      <c r="A12">
        <v>51735</v>
      </c>
      <c r="B12" t="s">
        <v>16</v>
      </c>
      <c r="C12" t="s">
        <v>11</v>
      </c>
      <c r="D12">
        <v>1076852</v>
      </c>
      <c r="E12">
        <v>2.9200430000000002</v>
      </c>
      <c r="F12">
        <v>3.0926170000000002</v>
      </c>
      <c r="G12">
        <v>0.17257400000000001</v>
      </c>
      <c r="H12">
        <v>172.57400000000001</v>
      </c>
      <c r="M12">
        <v>44341</v>
      </c>
      <c r="N12" t="s">
        <v>16</v>
      </c>
      <c r="O12" t="s">
        <v>57</v>
      </c>
      <c r="P12">
        <v>434408</v>
      </c>
      <c r="Q12">
        <v>1.593018</v>
      </c>
      <c r="R12">
        <v>1.688617</v>
      </c>
      <c r="S12">
        <v>9.5598999999999906E-2</v>
      </c>
      <c r="T12">
        <v>95.598999999999904</v>
      </c>
      <c r="Y12">
        <v>35347</v>
      </c>
      <c r="Z12" t="s">
        <v>16</v>
      </c>
      <c r="AA12" t="s">
        <v>56</v>
      </c>
      <c r="AB12">
        <v>5376</v>
      </c>
      <c r="AC12">
        <v>1.2248289999999999</v>
      </c>
      <c r="AD12">
        <v>2.3366220000000002</v>
      </c>
      <c r="AE12">
        <v>1.111793</v>
      </c>
      <c r="AF12">
        <v>1111.7929999999999</v>
      </c>
      <c r="AK12">
        <v>55442</v>
      </c>
      <c r="AL12" t="s">
        <v>16</v>
      </c>
      <c r="AM12" t="s">
        <v>54</v>
      </c>
      <c r="AN12">
        <v>201118</v>
      </c>
      <c r="AO12">
        <v>2.91</v>
      </c>
      <c r="AP12">
        <v>2.9898709999999999</v>
      </c>
      <c r="AQ12">
        <v>7.9870999999999803E-2</v>
      </c>
      <c r="AR12">
        <v>79.870999999999796</v>
      </c>
    </row>
    <row r="13" spans="1:47">
      <c r="A13">
        <v>51715</v>
      </c>
      <c r="B13" t="s">
        <v>16</v>
      </c>
      <c r="C13" t="s">
        <v>11</v>
      </c>
      <c r="D13">
        <v>1083370</v>
      </c>
      <c r="E13">
        <v>1.1100000000000001</v>
      </c>
      <c r="F13">
        <v>1.320622</v>
      </c>
      <c r="G13">
        <v>0.210621999999999</v>
      </c>
      <c r="H13">
        <v>210.62199999999899</v>
      </c>
      <c r="M13">
        <v>57695</v>
      </c>
      <c r="N13" t="s">
        <v>16</v>
      </c>
      <c r="O13" t="s">
        <v>58</v>
      </c>
      <c r="P13">
        <v>1109106</v>
      </c>
      <c r="Q13">
        <v>1.594967</v>
      </c>
      <c r="R13">
        <v>2.6846220000000001</v>
      </c>
      <c r="S13">
        <v>1.089655</v>
      </c>
      <c r="T13">
        <v>1089.655</v>
      </c>
      <c r="Y13">
        <v>53460</v>
      </c>
      <c r="Z13" t="s">
        <v>16</v>
      </c>
      <c r="AA13" t="s">
        <v>61</v>
      </c>
      <c r="AB13">
        <v>5376</v>
      </c>
      <c r="AC13">
        <v>1.2248349999999999</v>
      </c>
      <c r="AD13">
        <v>2.3326169999999999</v>
      </c>
      <c r="AE13">
        <v>1.1077819999999901</v>
      </c>
      <c r="AF13">
        <v>1107.7819999999999</v>
      </c>
      <c r="AK13">
        <v>37088</v>
      </c>
      <c r="AL13" t="s">
        <v>16</v>
      </c>
      <c r="AM13" t="s">
        <v>55</v>
      </c>
      <c r="AN13">
        <v>137690</v>
      </c>
      <c r="AO13">
        <v>2.910005</v>
      </c>
      <c r="AP13">
        <v>3.0246270000000002</v>
      </c>
      <c r="AQ13">
        <v>0.114622</v>
      </c>
      <c r="AR13">
        <v>114.622</v>
      </c>
    </row>
    <row r="14" spans="1:47">
      <c r="A14">
        <v>51719</v>
      </c>
      <c r="B14" t="s">
        <v>16</v>
      </c>
      <c r="C14" t="s">
        <v>11</v>
      </c>
      <c r="D14">
        <v>1083472</v>
      </c>
      <c r="E14">
        <v>2.06</v>
      </c>
      <c r="F14">
        <v>2.2686169999999999</v>
      </c>
      <c r="G14">
        <v>0.208616999999999</v>
      </c>
      <c r="H14">
        <v>208.616999999999</v>
      </c>
      <c r="M14">
        <v>55446</v>
      </c>
      <c r="N14" t="s">
        <v>16</v>
      </c>
      <c r="O14" t="s">
        <v>54</v>
      </c>
      <c r="P14">
        <v>388012</v>
      </c>
      <c r="Q14">
        <v>2.83</v>
      </c>
      <c r="R14">
        <v>2.9366219999999998</v>
      </c>
      <c r="S14">
        <v>0.106621999999999</v>
      </c>
      <c r="T14">
        <v>106.62199999999901</v>
      </c>
      <c r="Y14">
        <v>41387</v>
      </c>
      <c r="Z14" t="s">
        <v>16</v>
      </c>
      <c r="AA14" t="s">
        <v>62</v>
      </c>
      <c r="AB14">
        <v>342</v>
      </c>
      <c r="AC14">
        <v>1.239163</v>
      </c>
      <c r="AD14">
        <v>2.2978610000000002</v>
      </c>
      <c r="AE14">
        <v>1.0586979999999999</v>
      </c>
      <c r="AF14">
        <v>1058.6980000000001</v>
      </c>
      <c r="AK14">
        <v>38554</v>
      </c>
      <c r="AL14" t="s">
        <v>16</v>
      </c>
      <c r="AM14" t="s">
        <v>11</v>
      </c>
      <c r="AN14">
        <v>105082</v>
      </c>
      <c r="AO14">
        <v>2.913834</v>
      </c>
      <c r="AP14">
        <v>3.028632</v>
      </c>
      <c r="AQ14">
        <v>0.114797999999999</v>
      </c>
      <c r="AR14">
        <v>114.79799999999901</v>
      </c>
    </row>
    <row r="15" spans="1:47">
      <c r="A15">
        <v>51723</v>
      </c>
      <c r="B15" t="s">
        <v>16</v>
      </c>
      <c r="C15" t="s">
        <v>11</v>
      </c>
      <c r="D15">
        <v>1076074</v>
      </c>
      <c r="E15">
        <v>2.4500000000000002</v>
      </c>
      <c r="F15">
        <v>2.61661699999999</v>
      </c>
      <c r="G15">
        <v>0.16661699999999899</v>
      </c>
      <c r="H15">
        <v>166.616999999999</v>
      </c>
      <c r="M15">
        <v>37092</v>
      </c>
      <c r="N15" t="s">
        <v>16</v>
      </c>
      <c r="O15" t="s">
        <v>55</v>
      </c>
      <c r="P15">
        <v>199206</v>
      </c>
      <c r="Q15">
        <v>2.8300049999999999</v>
      </c>
      <c r="R15">
        <v>3.0206270000000002</v>
      </c>
      <c r="S15">
        <v>0.19062200000000001</v>
      </c>
      <c r="T15">
        <v>190.62200000000001</v>
      </c>
      <c r="Y15">
        <v>37298</v>
      </c>
      <c r="Z15" t="s">
        <v>16</v>
      </c>
      <c r="AA15" t="s">
        <v>12</v>
      </c>
      <c r="AB15">
        <v>342</v>
      </c>
      <c r="AC15">
        <v>1.239215</v>
      </c>
      <c r="AD15">
        <v>2.3018709999999998</v>
      </c>
      <c r="AE15">
        <v>1.062656</v>
      </c>
      <c r="AF15">
        <v>1062.6559999999999</v>
      </c>
      <c r="AK15">
        <v>47723</v>
      </c>
      <c r="AL15" t="s">
        <v>16</v>
      </c>
      <c r="AM15" t="s">
        <v>58</v>
      </c>
      <c r="AN15">
        <v>83682</v>
      </c>
      <c r="AO15">
        <v>2.915762</v>
      </c>
      <c r="AP15">
        <v>3.024632</v>
      </c>
      <c r="AQ15">
        <v>0.10886999999999999</v>
      </c>
      <c r="AR15">
        <v>108.87</v>
      </c>
    </row>
    <row r="16" spans="1:47">
      <c r="A16">
        <v>51727</v>
      </c>
      <c r="B16" t="s">
        <v>16</v>
      </c>
      <c r="C16" t="s">
        <v>11</v>
      </c>
      <c r="D16">
        <v>1076852</v>
      </c>
      <c r="E16">
        <v>2.5899990000000002</v>
      </c>
      <c r="F16">
        <v>2.7606169999999999</v>
      </c>
      <c r="G16">
        <v>0.17061799999999899</v>
      </c>
      <c r="H16">
        <v>170.617999999999</v>
      </c>
      <c r="M16">
        <v>38221</v>
      </c>
      <c r="N16" t="s">
        <v>16</v>
      </c>
      <c r="O16" t="s">
        <v>57</v>
      </c>
      <c r="P16">
        <v>156522</v>
      </c>
      <c r="Q16">
        <v>2.833831</v>
      </c>
      <c r="R16">
        <v>2.8993150000000001</v>
      </c>
      <c r="S16">
        <v>6.5484000000000098E-2</v>
      </c>
      <c r="T16">
        <v>65.484000000000094</v>
      </c>
      <c r="Y16">
        <v>58974</v>
      </c>
      <c r="Z16" t="s">
        <v>16</v>
      </c>
      <c r="AA16" t="s">
        <v>11</v>
      </c>
      <c r="AB16">
        <v>342</v>
      </c>
      <c r="AC16">
        <v>1.239268</v>
      </c>
      <c r="AD16">
        <v>2.3018610000000002</v>
      </c>
      <c r="AE16">
        <v>1.0625929999999999</v>
      </c>
      <c r="AF16">
        <v>1062.5930000000001</v>
      </c>
      <c r="AK16">
        <v>60297</v>
      </c>
      <c r="AL16" t="s">
        <v>63</v>
      </c>
      <c r="AM16" t="s">
        <v>54</v>
      </c>
      <c r="AN16">
        <v>86562</v>
      </c>
      <c r="AO16">
        <v>1.362633</v>
      </c>
      <c r="AP16">
        <v>1.4846219999999899</v>
      </c>
      <c r="AQ16">
        <v>0.121988999999999</v>
      </c>
      <c r="AR16">
        <v>121.988999999999</v>
      </c>
    </row>
    <row r="17" spans="1:44">
      <c r="A17">
        <v>51731</v>
      </c>
      <c r="B17" t="s">
        <v>16</v>
      </c>
      <c r="C17" t="s">
        <v>11</v>
      </c>
      <c r="D17">
        <v>1086246</v>
      </c>
      <c r="E17">
        <v>2.71999999999999</v>
      </c>
      <c r="F17">
        <v>2.892617</v>
      </c>
      <c r="G17">
        <v>0.17261699999999999</v>
      </c>
      <c r="H17">
        <v>172.61699999999999</v>
      </c>
      <c r="M17">
        <v>52187</v>
      </c>
      <c r="N17" t="s">
        <v>16</v>
      </c>
      <c r="O17" t="s">
        <v>58</v>
      </c>
      <c r="P17">
        <v>593452</v>
      </c>
      <c r="Q17">
        <v>2.8357600000000001</v>
      </c>
      <c r="R17">
        <v>3.0206219999999999</v>
      </c>
      <c r="S17">
        <v>0.184861999999999</v>
      </c>
      <c r="T17">
        <v>184.861999999999</v>
      </c>
      <c r="Y17">
        <v>60196</v>
      </c>
      <c r="Z17" t="s">
        <v>16</v>
      </c>
      <c r="AA17" t="s">
        <v>58</v>
      </c>
      <c r="AB17">
        <v>342</v>
      </c>
      <c r="AC17">
        <v>1.2393209999999999</v>
      </c>
      <c r="AD17">
        <v>2.3018839999999998</v>
      </c>
      <c r="AE17">
        <v>1.0625629999999999</v>
      </c>
      <c r="AF17">
        <v>1062.5629999999901</v>
      </c>
      <c r="AK17">
        <v>44623</v>
      </c>
      <c r="AL17" t="s">
        <v>63</v>
      </c>
      <c r="AM17" t="s">
        <v>55</v>
      </c>
      <c r="AN17">
        <v>59988</v>
      </c>
      <c r="AO17">
        <v>1.363769</v>
      </c>
      <c r="AP17">
        <v>1.4726219999999901</v>
      </c>
      <c r="AQ17">
        <v>0.10885299999999901</v>
      </c>
      <c r="AR17">
        <v>108.852999999999</v>
      </c>
    </row>
    <row r="18" spans="1:44">
      <c r="A18">
        <v>51715</v>
      </c>
      <c r="B18" t="s">
        <v>16</v>
      </c>
      <c r="C18" t="s">
        <v>11</v>
      </c>
      <c r="D18">
        <v>1083370</v>
      </c>
      <c r="E18">
        <v>1.429999</v>
      </c>
      <c r="F18">
        <v>1.640622</v>
      </c>
      <c r="G18">
        <v>0.210623</v>
      </c>
      <c r="H18">
        <v>210.62299999999999</v>
      </c>
      <c r="M18">
        <v>49866</v>
      </c>
      <c r="N18" t="s">
        <v>60</v>
      </c>
      <c r="O18" t="s">
        <v>54</v>
      </c>
      <c r="P18">
        <v>144240</v>
      </c>
      <c r="Q18">
        <v>1.192631</v>
      </c>
      <c r="R18">
        <v>1.5526219999999999</v>
      </c>
      <c r="S18">
        <v>0.35999099999999901</v>
      </c>
      <c r="T18">
        <v>359.99099999999902</v>
      </c>
      <c r="Y18">
        <v>37088</v>
      </c>
      <c r="Z18" t="s">
        <v>16</v>
      </c>
      <c r="AA18" t="s">
        <v>55</v>
      </c>
      <c r="AB18">
        <v>145750</v>
      </c>
      <c r="AC18">
        <v>2.3700049999999999</v>
      </c>
      <c r="AD18">
        <v>2.536632</v>
      </c>
      <c r="AE18">
        <v>0.166627</v>
      </c>
      <c r="AF18">
        <v>166.62700000000001</v>
      </c>
      <c r="AK18">
        <v>34942</v>
      </c>
      <c r="AL18" t="s">
        <v>63</v>
      </c>
      <c r="AM18" t="s">
        <v>54</v>
      </c>
      <c r="AN18">
        <v>91192</v>
      </c>
      <c r="AO18">
        <v>2.182633</v>
      </c>
      <c r="AP18">
        <v>2.3006220000000002</v>
      </c>
      <c r="AQ18">
        <v>0.117989</v>
      </c>
      <c r="AR18">
        <v>117.989</v>
      </c>
    </row>
    <row r="19" spans="1:44">
      <c r="A19">
        <v>51719</v>
      </c>
      <c r="B19" t="s">
        <v>16</v>
      </c>
      <c r="C19" t="s">
        <v>11</v>
      </c>
      <c r="D19">
        <v>1083472</v>
      </c>
      <c r="E19">
        <v>2.1800000000000002</v>
      </c>
      <c r="F19">
        <v>2.388617</v>
      </c>
      <c r="G19">
        <v>0.208616999999999</v>
      </c>
      <c r="H19">
        <v>208.616999999999</v>
      </c>
      <c r="M19">
        <v>53406</v>
      </c>
      <c r="N19" t="s">
        <v>60</v>
      </c>
      <c r="O19" t="s">
        <v>55</v>
      </c>
      <c r="P19">
        <v>326154</v>
      </c>
      <c r="Q19">
        <v>1.1937660000000001</v>
      </c>
      <c r="R19">
        <v>1.5206170000000001</v>
      </c>
      <c r="S19">
        <v>0.326851</v>
      </c>
      <c r="T19">
        <v>326.851</v>
      </c>
      <c r="Y19">
        <v>53464</v>
      </c>
      <c r="Z19" t="s">
        <v>16</v>
      </c>
      <c r="AA19" t="s">
        <v>61</v>
      </c>
      <c r="AB19">
        <v>1600</v>
      </c>
      <c r="AC19">
        <v>2.3700169999999998</v>
      </c>
      <c r="AD19">
        <v>3.4806219999999999</v>
      </c>
      <c r="AE19">
        <v>1.1106050000000001</v>
      </c>
      <c r="AF19">
        <v>1110.605</v>
      </c>
      <c r="AK19">
        <v>38860</v>
      </c>
      <c r="AL19" t="s">
        <v>63</v>
      </c>
      <c r="AM19" t="s">
        <v>55</v>
      </c>
      <c r="AN19">
        <v>82304</v>
      </c>
      <c r="AO19">
        <v>2.1837689999999998</v>
      </c>
      <c r="AP19">
        <v>2.2538659999999999</v>
      </c>
      <c r="AQ19">
        <v>7.0097000000000007E-2</v>
      </c>
      <c r="AR19">
        <v>70.096999999999994</v>
      </c>
    </row>
    <row r="20" spans="1:44">
      <c r="A20">
        <v>51723</v>
      </c>
      <c r="B20" t="s">
        <v>16</v>
      </c>
      <c r="C20" t="s">
        <v>11</v>
      </c>
      <c r="D20">
        <v>1076074</v>
      </c>
      <c r="E20">
        <v>2.6499990000000002</v>
      </c>
      <c r="F20">
        <v>2.8166169999999999</v>
      </c>
      <c r="G20">
        <v>0.16661799999999899</v>
      </c>
      <c r="H20">
        <v>166.617999999999</v>
      </c>
      <c r="M20">
        <v>36681</v>
      </c>
      <c r="N20" t="s">
        <v>60</v>
      </c>
      <c r="O20" t="s">
        <v>56</v>
      </c>
      <c r="P20">
        <v>4118</v>
      </c>
      <c r="Q20">
        <v>1.194901</v>
      </c>
      <c r="R20">
        <v>2.3286220000000002</v>
      </c>
      <c r="S20">
        <v>1.133721</v>
      </c>
      <c r="T20">
        <v>1133.721</v>
      </c>
      <c r="Y20">
        <v>42818</v>
      </c>
      <c r="Z20" t="s">
        <v>16</v>
      </c>
      <c r="AA20" t="s">
        <v>58</v>
      </c>
      <c r="AB20">
        <v>319566</v>
      </c>
      <c r="AC20">
        <v>2.3756689999999998</v>
      </c>
      <c r="AD20">
        <v>2.5366270000000002</v>
      </c>
      <c r="AE20">
        <v>0.16095799999999999</v>
      </c>
      <c r="AF20">
        <v>160.958</v>
      </c>
      <c r="AK20">
        <v>60709</v>
      </c>
      <c r="AL20" t="s">
        <v>63</v>
      </c>
      <c r="AM20" t="s">
        <v>54</v>
      </c>
      <c r="AN20">
        <v>112592</v>
      </c>
      <c r="AO20">
        <v>2.912633</v>
      </c>
      <c r="AP20">
        <v>2.9898660000000001</v>
      </c>
      <c r="AQ20">
        <v>7.7233000000000093E-2</v>
      </c>
      <c r="AR20">
        <v>77.233000000000104</v>
      </c>
    </row>
    <row r="21" spans="1:44">
      <c r="A21">
        <v>51727</v>
      </c>
      <c r="B21" t="s">
        <v>16</v>
      </c>
      <c r="C21" t="s">
        <v>11</v>
      </c>
      <c r="D21">
        <v>1086362</v>
      </c>
      <c r="E21">
        <v>2.9599989999999998</v>
      </c>
      <c r="F21">
        <v>3.14861699999999</v>
      </c>
      <c r="G21">
        <v>0.18861799999999901</v>
      </c>
      <c r="H21">
        <v>188.617999999999</v>
      </c>
      <c r="M21">
        <v>59880</v>
      </c>
      <c r="N21" t="s">
        <v>60</v>
      </c>
      <c r="O21" t="s">
        <v>54</v>
      </c>
      <c r="P21">
        <v>325690</v>
      </c>
      <c r="Q21">
        <v>1.5926309999999999</v>
      </c>
      <c r="R21">
        <v>1.6618569999999999</v>
      </c>
      <c r="S21">
        <v>6.9225999999999996E-2</v>
      </c>
      <c r="T21">
        <v>69.225999999999999</v>
      </c>
      <c r="Y21">
        <v>33485</v>
      </c>
      <c r="Z21" t="s">
        <v>16</v>
      </c>
      <c r="AA21" t="s">
        <v>62</v>
      </c>
      <c r="AB21">
        <v>4766</v>
      </c>
      <c r="AC21">
        <v>2.378298</v>
      </c>
      <c r="AD21">
        <v>3.4806270000000001</v>
      </c>
      <c r="AE21">
        <v>1.1023289999999999</v>
      </c>
      <c r="AF21">
        <v>1102.329</v>
      </c>
      <c r="AK21">
        <v>40157</v>
      </c>
      <c r="AL21" t="s">
        <v>63</v>
      </c>
      <c r="AM21" t="s">
        <v>55</v>
      </c>
      <c r="AN21">
        <v>215170</v>
      </c>
      <c r="AO21">
        <v>2.9137689999999998</v>
      </c>
      <c r="AP21">
        <v>2.985852</v>
      </c>
      <c r="AQ21">
        <v>7.2082999999999606E-2</v>
      </c>
      <c r="AR21">
        <v>72.082999999999601</v>
      </c>
    </row>
    <row r="22" spans="1:44">
      <c r="A22">
        <v>51715</v>
      </c>
      <c r="B22" t="s">
        <v>16</v>
      </c>
      <c r="C22" t="s">
        <v>11</v>
      </c>
      <c r="D22">
        <v>1083370</v>
      </c>
      <c r="E22">
        <v>1.7199990000000001</v>
      </c>
      <c r="F22">
        <v>1.9326219999999901</v>
      </c>
      <c r="G22">
        <v>0.21262299999999901</v>
      </c>
      <c r="H22">
        <v>212.622999999999</v>
      </c>
      <c r="M22">
        <v>49144</v>
      </c>
      <c r="N22" t="s">
        <v>60</v>
      </c>
      <c r="O22" t="s">
        <v>55</v>
      </c>
      <c r="P22">
        <v>342</v>
      </c>
      <c r="Q22">
        <v>1.593766</v>
      </c>
      <c r="R22">
        <v>2.6498569999999999</v>
      </c>
      <c r="S22">
        <v>1.0560909999999999</v>
      </c>
      <c r="T22">
        <v>1056.0909999999999</v>
      </c>
      <c r="Y22">
        <v>32847</v>
      </c>
      <c r="Z22" t="s">
        <v>63</v>
      </c>
      <c r="AA22" t="s">
        <v>54</v>
      </c>
      <c r="AB22">
        <v>161074</v>
      </c>
      <c r="AC22">
        <v>1.2126330000000001</v>
      </c>
      <c r="AD22">
        <v>1.3046169999999999</v>
      </c>
      <c r="AE22">
        <v>9.1983999999999802E-2</v>
      </c>
      <c r="AF22">
        <v>91.983999999999796</v>
      </c>
      <c r="AK22">
        <v>37198</v>
      </c>
      <c r="AL22" t="s">
        <v>60</v>
      </c>
      <c r="AM22" t="s">
        <v>54</v>
      </c>
      <c r="AN22">
        <v>142686</v>
      </c>
      <c r="AO22">
        <v>1.362633</v>
      </c>
      <c r="AP22">
        <v>1.4458610000000001</v>
      </c>
      <c r="AQ22">
        <v>8.3227999999999996E-2</v>
      </c>
      <c r="AR22">
        <v>83.227999999999994</v>
      </c>
    </row>
    <row r="23" spans="1:44">
      <c r="A23">
        <v>51719</v>
      </c>
      <c r="B23" t="s">
        <v>16</v>
      </c>
      <c r="C23" t="s">
        <v>11</v>
      </c>
      <c r="D23">
        <v>1076198</v>
      </c>
      <c r="E23">
        <v>2</v>
      </c>
      <c r="F23">
        <v>2.1686169999999998</v>
      </c>
      <c r="G23">
        <v>0.16861699999999899</v>
      </c>
      <c r="H23">
        <v>168.616999999999</v>
      </c>
      <c r="M23">
        <v>52636</v>
      </c>
      <c r="N23" t="s">
        <v>60</v>
      </c>
      <c r="O23" t="s">
        <v>54</v>
      </c>
      <c r="P23">
        <v>299740</v>
      </c>
      <c r="Q23">
        <v>2.8326310000000001</v>
      </c>
      <c r="R23">
        <v>2.936617</v>
      </c>
      <c r="S23">
        <v>0.103985999999999</v>
      </c>
      <c r="T23">
        <v>103.985999999999</v>
      </c>
      <c r="Y23">
        <v>36861</v>
      </c>
      <c r="Z23" t="s">
        <v>63</v>
      </c>
      <c r="AA23" t="s">
        <v>55</v>
      </c>
      <c r="AB23">
        <v>371122</v>
      </c>
      <c r="AC23">
        <v>1.2137690000000001</v>
      </c>
      <c r="AD23">
        <v>1.380617</v>
      </c>
      <c r="AE23">
        <v>0.166847999999999</v>
      </c>
      <c r="AF23">
        <v>166.84799999999899</v>
      </c>
      <c r="AK23">
        <v>57518</v>
      </c>
      <c r="AL23" t="s">
        <v>60</v>
      </c>
      <c r="AM23" t="s">
        <v>55</v>
      </c>
      <c r="AN23">
        <v>153828</v>
      </c>
      <c r="AO23">
        <v>1.363769</v>
      </c>
      <c r="AP23">
        <v>1.4345559999999999</v>
      </c>
      <c r="AQ23">
        <v>7.0786999999999906E-2</v>
      </c>
      <c r="AR23">
        <v>70.786999999999907</v>
      </c>
    </row>
    <row r="24" spans="1:44">
      <c r="A24">
        <v>51723</v>
      </c>
      <c r="B24" t="s">
        <v>16</v>
      </c>
      <c r="C24" t="s">
        <v>11</v>
      </c>
      <c r="D24">
        <v>1077570</v>
      </c>
      <c r="E24">
        <v>2.2200000000000002</v>
      </c>
      <c r="F24">
        <v>2.392617</v>
      </c>
      <c r="G24">
        <v>0.17261699999999899</v>
      </c>
      <c r="H24">
        <v>172.616999999999</v>
      </c>
      <c r="M24">
        <v>52210</v>
      </c>
      <c r="N24" t="s">
        <v>60</v>
      </c>
      <c r="O24" t="s">
        <v>55</v>
      </c>
      <c r="P24">
        <v>227394</v>
      </c>
      <c r="Q24">
        <v>2.8337659999999998</v>
      </c>
      <c r="R24">
        <v>3.0206219999999999</v>
      </c>
      <c r="S24">
        <v>0.18685599999999999</v>
      </c>
      <c r="T24">
        <v>186.85599999999999</v>
      </c>
      <c r="Y24">
        <v>49320</v>
      </c>
      <c r="Z24" t="s">
        <v>63</v>
      </c>
      <c r="AA24" t="s">
        <v>61</v>
      </c>
      <c r="AB24">
        <v>342</v>
      </c>
      <c r="AC24">
        <v>1.214958</v>
      </c>
      <c r="AD24">
        <v>2.2938610000000001</v>
      </c>
      <c r="AE24">
        <v>1.0789029999999999</v>
      </c>
      <c r="AF24">
        <v>1078.903</v>
      </c>
      <c r="AK24">
        <v>49144</v>
      </c>
      <c r="AL24" t="s">
        <v>60</v>
      </c>
      <c r="AM24" t="s">
        <v>54</v>
      </c>
      <c r="AN24">
        <v>129672</v>
      </c>
      <c r="AO24">
        <v>2.182633</v>
      </c>
      <c r="AP24">
        <v>2.3006169999999999</v>
      </c>
      <c r="AQ24">
        <v>0.11798399999999901</v>
      </c>
      <c r="AR24">
        <v>117.983999999999</v>
      </c>
    </row>
    <row r="25" spans="1:44">
      <c r="A25">
        <v>51727</v>
      </c>
      <c r="B25" t="s">
        <v>16</v>
      </c>
      <c r="C25" t="s">
        <v>11</v>
      </c>
      <c r="D25">
        <v>1084698</v>
      </c>
      <c r="E25">
        <v>2.54</v>
      </c>
      <c r="F25">
        <v>2.7366169999999999</v>
      </c>
      <c r="G25">
        <v>0.19661699999999899</v>
      </c>
      <c r="H25">
        <v>196.616999999999</v>
      </c>
      <c r="M25">
        <v>55434</v>
      </c>
      <c r="N25" t="s">
        <v>16</v>
      </c>
      <c r="O25" t="s">
        <v>54</v>
      </c>
      <c r="P25">
        <v>435660</v>
      </c>
      <c r="Q25">
        <v>1.25</v>
      </c>
      <c r="R25">
        <v>1.576622</v>
      </c>
      <c r="S25">
        <v>0.32662199999999902</v>
      </c>
      <c r="T25">
        <v>326.62199999999899</v>
      </c>
      <c r="Y25">
        <v>46891</v>
      </c>
      <c r="Z25" t="s">
        <v>63</v>
      </c>
      <c r="AA25" t="s">
        <v>61</v>
      </c>
      <c r="AB25">
        <v>342</v>
      </c>
      <c r="AC25">
        <v>1.239565</v>
      </c>
      <c r="AD25">
        <v>2.2978610000000002</v>
      </c>
      <c r="AE25">
        <v>1.0582959999999999</v>
      </c>
      <c r="AF25">
        <v>1058.296</v>
      </c>
      <c r="AK25">
        <v>48145</v>
      </c>
      <c r="AL25" t="s">
        <v>60</v>
      </c>
      <c r="AM25" t="s">
        <v>55</v>
      </c>
      <c r="AN25">
        <v>195630</v>
      </c>
      <c r="AO25">
        <v>2.1837689999999998</v>
      </c>
      <c r="AP25">
        <v>2.2538610000000001</v>
      </c>
      <c r="AQ25">
        <v>7.0092000000000196E-2</v>
      </c>
      <c r="AR25">
        <v>70.092000000000198</v>
      </c>
    </row>
    <row r="26" spans="1:44">
      <c r="A26">
        <v>51731</v>
      </c>
      <c r="B26" t="s">
        <v>16</v>
      </c>
      <c r="C26" t="s">
        <v>11</v>
      </c>
      <c r="D26">
        <v>1076074</v>
      </c>
      <c r="E26">
        <v>2.74</v>
      </c>
      <c r="F26">
        <v>2.908617</v>
      </c>
      <c r="G26">
        <v>0.16861699999999899</v>
      </c>
      <c r="H26">
        <v>168.616999999999</v>
      </c>
      <c r="M26">
        <v>35343</v>
      </c>
      <c r="N26" t="s">
        <v>16</v>
      </c>
      <c r="O26" t="s">
        <v>56</v>
      </c>
      <c r="P26">
        <v>309166</v>
      </c>
      <c r="Q26">
        <v>1.250011</v>
      </c>
      <c r="R26">
        <v>2.360617</v>
      </c>
      <c r="S26">
        <v>1.110606</v>
      </c>
      <c r="T26">
        <v>1110.606</v>
      </c>
      <c r="Y26">
        <v>51373</v>
      </c>
      <c r="Z26" t="s">
        <v>63</v>
      </c>
      <c r="AA26" t="s">
        <v>56</v>
      </c>
      <c r="AB26">
        <v>342</v>
      </c>
      <c r="AC26">
        <v>1.2395769999999999</v>
      </c>
      <c r="AD26">
        <v>2.3018709999999998</v>
      </c>
      <c r="AE26">
        <v>1.0622940000000001</v>
      </c>
      <c r="AF26">
        <v>1062.2940000000001</v>
      </c>
      <c r="AK26">
        <v>55400</v>
      </c>
      <c r="AL26" t="s">
        <v>60</v>
      </c>
      <c r="AM26" t="s">
        <v>54</v>
      </c>
      <c r="AN26">
        <v>126544</v>
      </c>
      <c r="AO26">
        <v>2.912633</v>
      </c>
      <c r="AP26">
        <v>3.0286270000000002</v>
      </c>
      <c r="AQ26">
        <v>0.115994</v>
      </c>
      <c r="AR26">
        <v>115.994</v>
      </c>
    </row>
    <row r="27" spans="1:44">
      <c r="A27">
        <v>51715</v>
      </c>
      <c r="B27" t="s">
        <v>16</v>
      </c>
      <c r="C27" t="s">
        <v>11</v>
      </c>
      <c r="D27">
        <v>1083370</v>
      </c>
      <c r="E27">
        <v>1.31</v>
      </c>
      <c r="F27">
        <v>1.5206219999999999</v>
      </c>
      <c r="G27">
        <v>0.210621999999999</v>
      </c>
      <c r="H27">
        <v>210.62199999999899</v>
      </c>
      <c r="M27">
        <v>47727</v>
      </c>
      <c r="N27" t="s">
        <v>16</v>
      </c>
      <c r="O27" t="s">
        <v>57</v>
      </c>
      <c r="P27">
        <v>190542</v>
      </c>
      <c r="Q27">
        <v>1.253738</v>
      </c>
      <c r="R27">
        <v>1.5766169999999999</v>
      </c>
      <c r="S27">
        <v>0.32287900000000003</v>
      </c>
      <c r="T27">
        <v>322.87900000000002</v>
      </c>
      <c r="Y27">
        <v>37341</v>
      </c>
      <c r="Z27" t="s">
        <v>63</v>
      </c>
      <c r="AA27" t="s">
        <v>54</v>
      </c>
      <c r="AB27">
        <v>342</v>
      </c>
      <c r="AC27">
        <v>1.2395890000000001</v>
      </c>
      <c r="AD27">
        <v>2.3018610000000002</v>
      </c>
      <c r="AE27">
        <v>1.0622720000000001</v>
      </c>
      <c r="AF27">
        <v>1062.2719999999999</v>
      </c>
      <c r="AK27">
        <v>48916</v>
      </c>
      <c r="AL27" t="s">
        <v>60</v>
      </c>
      <c r="AM27" t="s">
        <v>55</v>
      </c>
      <c r="AN27">
        <v>15982</v>
      </c>
      <c r="AO27">
        <v>2.9137689999999998</v>
      </c>
      <c r="AP27">
        <v>3.0246219999999999</v>
      </c>
      <c r="AQ27">
        <v>0.11085299999999899</v>
      </c>
      <c r="AR27">
        <v>110.852999999999</v>
      </c>
    </row>
    <row r="28" spans="1:44">
      <c r="A28">
        <v>51719</v>
      </c>
      <c r="B28" t="s">
        <v>16</v>
      </c>
      <c r="C28" t="s">
        <v>11</v>
      </c>
      <c r="D28">
        <v>1076198</v>
      </c>
      <c r="E28">
        <v>1.4899990000000001</v>
      </c>
      <c r="F28">
        <v>1.660617</v>
      </c>
      <c r="G28">
        <v>0.17061799999999899</v>
      </c>
      <c r="H28">
        <v>170.617999999999</v>
      </c>
      <c r="M28">
        <v>52730</v>
      </c>
      <c r="N28" t="s">
        <v>16</v>
      </c>
      <c r="O28" t="s">
        <v>59</v>
      </c>
      <c r="P28">
        <v>4766</v>
      </c>
      <c r="Q28">
        <v>1.2580020000000001</v>
      </c>
      <c r="R28">
        <v>2.3686219999999998</v>
      </c>
      <c r="S28">
        <v>1.1106199999999999</v>
      </c>
      <c r="T28">
        <v>1110.6199999999999</v>
      </c>
      <c r="Y28">
        <v>57461</v>
      </c>
      <c r="Z28" t="s">
        <v>63</v>
      </c>
      <c r="AA28" t="s">
        <v>55</v>
      </c>
      <c r="AB28">
        <v>342</v>
      </c>
      <c r="AC28">
        <v>1.239601</v>
      </c>
      <c r="AD28">
        <v>2.3018839999999998</v>
      </c>
      <c r="AE28">
        <v>1.0622829999999901</v>
      </c>
      <c r="AF28">
        <v>1062.2829999999999</v>
      </c>
      <c r="AK28">
        <v>45654</v>
      </c>
      <c r="AL28" t="s">
        <v>64</v>
      </c>
      <c r="AM28" t="s">
        <v>54</v>
      </c>
      <c r="AN28">
        <v>120598</v>
      </c>
      <c r="AO28">
        <v>1.362633</v>
      </c>
      <c r="AP28">
        <v>1.4846219999999899</v>
      </c>
      <c r="AQ28">
        <v>0.121988999999999</v>
      </c>
      <c r="AR28">
        <v>121.988999999999</v>
      </c>
    </row>
    <row r="29" spans="1:44">
      <c r="A29">
        <v>51723</v>
      </c>
      <c r="B29" t="s">
        <v>16</v>
      </c>
      <c r="C29" t="s">
        <v>11</v>
      </c>
      <c r="D29">
        <v>1077570</v>
      </c>
      <c r="E29">
        <v>1.75</v>
      </c>
      <c r="F29">
        <v>1.920617</v>
      </c>
      <c r="G29">
        <v>0.17061699999999999</v>
      </c>
      <c r="H29">
        <v>170.61699999999999</v>
      </c>
      <c r="M29">
        <v>55446</v>
      </c>
      <c r="N29" t="s">
        <v>16</v>
      </c>
      <c r="O29" t="s">
        <v>54</v>
      </c>
      <c r="P29">
        <v>313728</v>
      </c>
      <c r="Q29">
        <v>2.25</v>
      </c>
      <c r="R29">
        <v>2.3886219999999998</v>
      </c>
      <c r="S29">
        <v>0.138621999999999</v>
      </c>
      <c r="T29">
        <v>138.62199999999899</v>
      </c>
      <c r="Y29">
        <v>55833</v>
      </c>
      <c r="Z29" t="s">
        <v>63</v>
      </c>
      <c r="AA29" t="s">
        <v>11</v>
      </c>
      <c r="AB29">
        <v>169592</v>
      </c>
      <c r="AC29">
        <v>2.3726389999999999</v>
      </c>
      <c r="AD29">
        <v>2.4255390000000001</v>
      </c>
      <c r="AE29">
        <v>5.29000000000001E-2</v>
      </c>
      <c r="AF29">
        <v>52.900000000000098</v>
      </c>
      <c r="AK29">
        <v>51669</v>
      </c>
      <c r="AL29" t="s">
        <v>64</v>
      </c>
      <c r="AM29" t="s">
        <v>55</v>
      </c>
      <c r="AN29">
        <v>128694</v>
      </c>
      <c r="AO29">
        <v>1.363769</v>
      </c>
      <c r="AP29">
        <v>1.4726170000000001</v>
      </c>
      <c r="AQ29">
        <v>0.108848</v>
      </c>
      <c r="AR29">
        <v>108.848</v>
      </c>
    </row>
    <row r="30" spans="1:44">
      <c r="A30">
        <v>34268</v>
      </c>
      <c r="B30" t="s">
        <v>16</v>
      </c>
      <c r="C30" t="s">
        <v>12</v>
      </c>
      <c r="D30">
        <v>1086566</v>
      </c>
      <c r="E30">
        <v>1.9000269999999999</v>
      </c>
      <c r="F30">
        <v>2.0766170000000002</v>
      </c>
      <c r="G30">
        <v>0.17659</v>
      </c>
      <c r="H30">
        <v>176.59</v>
      </c>
      <c r="M30">
        <v>35355</v>
      </c>
      <c r="N30" t="s">
        <v>16</v>
      </c>
      <c r="O30" t="s">
        <v>56</v>
      </c>
      <c r="P30">
        <v>191874</v>
      </c>
      <c r="Q30">
        <v>2.25001099999999</v>
      </c>
      <c r="R30">
        <v>3.4686270000000001</v>
      </c>
      <c r="S30">
        <v>1.2186159999999999</v>
      </c>
      <c r="T30">
        <v>1218.616</v>
      </c>
      <c r="Y30">
        <v>46505</v>
      </c>
      <c r="Z30" t="s">
        <v>63</v>
      </c>
      <c r="AA30" t="s">
        <v>58</v>
      </c>
      <c r="AB30">
        <v>34750</v>
      </c>
      <c r="AC30">
        <v>2.3737750000000002</v>
      </c>
      <c r="AD30">
        <v>2.5366219999999999</v>
      </c>
      <c r="AE30">
        <v>0.16284699999999899</v>
      </c>
      <c r="AF30">
        <v>162.84699999999901</v>
      </c>
      <c r="AK30">
        <v>57695</v>
      </c>
      <c r="AL30" t="s">
        <v>64</v>
      </c>
      <c r="AM30" t="s">
        <v>54</v>
      </c>
      <c r="AN30">
        <v>157452</v>
      </c>
      <c r="AO30">
        <v>2.182633</v>
      </c>
      <c r="AP30">
        <v>2.261857</v>
      </c>
      <c r="AQ30">
        <v>7.9223999999999906E-2</v>
      </c>
      <c r="AR30">
        <v>79.223999999999904</v>
      </c>
    </row>
    <row r="31" spans="1:44">
      <c r="A31">
        <v>51735</v>
      </c>
      <c r="B31" t="s">
        <v>16</v>
      </c>
      <c r="C31" t="s">
        <v>11</v>
      </c>
      <c r="D31">
        <v>1076568</v>
      </c>
      <c r="E31">
        <v>2.08</v>
      </c>
      <c r="F31">
        <v>2.2686169999999999</v>
      </c>
      <c r="G31">
        <v>0.18861699999999901</v>
      </c>
      <c r="H31">
        <v>188.616999999999</v>
      </c>
      <c r="M31">
        <v>38221</v>
      </c>
      <c r="N31" t="s">
        <v>16</v>
      </c>
      <c r="O31" t="s">
        <v>57</v>
      </c>
      <c r="P31">
        <v>126666</v>
      </c>
      <c r="Q31">
        <v>2.2538309999999999</v>
      </c>
      <c r="R31">
        <v>2.388617</v>
      </c>
      <c r="S31">
        <v>0.13478599999999999</v>
      </c>
      <c r="T31">
        <v>134.786</v>
      </c>
      <c r="Y31">
        <v>57082</v>
      </c>
      <c r="Z31" t="s">
        <v>63</v>
      </c>
      <c r="AA31" t="s">
        <v>61</v>
      </c>
      <c r="AB31">
        <v>342</v>
      </c>
      <c r="AC31">
        <v>2.3749579999999999</v>
      </c>
      <c r="AD31">
        <v>3.4458609999999998</v>
      </c>
      <c r="AE31">
        <v>1.0709029999999999</v>
      </c>
      <c r="AF31">
        <v>1070.903</v>
      </c>
      <c r="AK31">
        <v>54586</v>
      </c>
      <c r="AL31" t="s">
        <v>64</v>
      </c>
      <c r="AM31" t="s">
        <v>55</v>
      </c>
      <c r="AN31">
        <v>111276</v>
      </c>
      <c r="AO31">
        <v>2.1837689999999998</v>
      </c>
      <c r="AP31">
        <v>2.2926220000000002</v>
      </c>
      <c r="AQ31">
        <v>0.10885300000000001</v>
      </c>
      <c r="AR31">
        <v>108.85299999999999</v>
      </c>
    </row>
    <row r="32" spans="1:44">
      <c r="A32">
        <v>51739</v>
      </c>
      <c r="B32" t="s">
        <v>16</v>
      </c>
      <c r="C32" t="s">
        <v>11</v>
      </c>
      <c r="D32">
        <v>1083330</v>
      </c>
      <c r="E32">
        <v>2.8399990000000002</v>
      </c>
      <c r="F32">
        <v>3.0074640000000001</v>
      </c>
      <c r="G32">
        <v>0.167464999999999</v>
      </c>
      <c r="H32">
        <v>167.46499999999901</v>
      </c>
      <c r="M32">
        <v>51451</v>
      </c>
      <c r="N32" t="s">
        <v>16</v>
      </c>
      <c r="O32" t="s">
        <v>59</v>
      </c>
      <c r="P32">
        <v>338258</v>
      </c>
      <c r="Q32">
        <v>2.2580960000000001</v>
      </c>
      <c r="R32">
        <v>3.4686219999999999</v>
      </c>
      <c r="S32">
        <v>1.21052599999999</v>
      </c>
      <c r="T32">
        <v>1210.5259999999901</v>
      </c>
      <c r="Y32">
        <v>56072</v>
      </c>
      <c r="Z32" t="s">
        <v>60</v>
      </c>
      <c r="AA32" t="s">
        <v>54</v>
      </c>
      <c r="AB32">
        <v>178790</v>
      </c>
      <c r="AC32">
        <v>1.2126330000000001</v>
      </c>
      <c r="AD32">
        <v>1.3046219999999999</v>
      </c>
      <c r="AE32">
        <v>9.1988999999999793E-2</v>
      </c>
      <c r="AF32">
        <v>91.988999999999805</v>
      </c>
      <c r="AK32">
        <v>42349</v>
      </c>
      <c r="AL32" t="s">
        <v>64</v>
      </c>
      <c r="AM32" t="s">
        <v>54</v>
      </c>
      <c r="AN32">
        <v>121162</v>
      </c>
      <c r="AO32">
        <v>2.912633</v>
      </c>
      <c r="AP32">
        <v>3.0286219999999999</v>
      </c>
      <c r="AQ32">
        <v>0.115988999999999</v>
      </c>
      <c r="AR32">
        <v>115.988999999999</v>
      </c>
    </row>
    <row r="33" spans="1:44">
      <c r="A33">
        <v>34284</v>
      </c>
      <c r="B33" t="s">
        <v>16</v>
      </c>
      <c r="C33" t="s">
        <v>12</v>
      </c>
      <c r="D33">
        <v>1077198</v>
      </c>
      <c r="E33">
        <v>2.963219</v>
      </c>
      <c r="F33">
        <v>3.1846169999999998</v>
      </c>
      <c r="G33">
        <v>0.22139799999999901</v>
      </c>
      <c r="H33">
        <v>221.397999999999</v>
      </c>
      <c r="M33">
        <v>55450</v>
      </c>
      <c r="N33" t="s">
        <v>16</v>
      </c>
      <c r="O33" t="s">
        <v>54</v>
      </c>
      <c r="P33">
        <v>90084</v>
      </c>
      <c r="Q33">
        <v>2.6499990000000002</v>
      </c>
      <c r="R33">
        <v>2.8006169999999999</v>
      </c>
      <c r="S33">
        <v>0.150617999999999</v>
      </c>
      <c r="T33">
        <v>150.617999999999</v>
      </c>
      <c r="Y33">
        <v>38518</v>
      </c>
      <c r="Z33" t="s">
        <v>60</v>
      </c>
      <c r="AA33" t="s">
        <v>55</v>
      </c>
      <c r="AB33">
        <v>417972</v>
      </c>
      <c r="AC33">
        <v>1.2137690000000001</v>
      </c>
      <c r="AD33">
        <v>1.380627</v>
      </c>
      <c r="AE33">
        <v>0.16685799999999901</v>
      </c>
      <c r="AF33">
        <v>166.85799999999901</v>
      </c>
      <c r="AK33">
        <v>58846</v>
      </c>
      <c r="AL33" t="s">
        <v>64</v>
      </c>
      <c r="AM33" t="s">
        <v>55</v>
      </c>
      <c r="AN33">
        <v>15982</v>
      </c>
      <c r="AO33">
        <v>2.9137689999999998</v>
      </c>
      <c r="AP33">
        <v>3.0246170000000001</v>
      </c>
      <c r="AQ33">
        <v>0.110847999999999</v>
      </c>
      <c r="AR33">
        <v>110.847999999999</v>
      </c>
    </row>
    <row r="34" spans="1:44">
      <c r="A34">
        <v>51715</v>
      </c>
      <c r="B34" t="s">
        <v>16</v>
      </c>
      <c r="C34" t="s">
        <v>11</v>
      </c>
      <c r="D34">
        <v>1083370</v>
      </c>
      <c r="E34">
        <v>1.949999</v>
      </c>
      <c r="F34">
        <v>2.160622</v>
      </c>
      <c r="G34">
        <v>0.210623</v>
      </c>
      <c r="H34">
        <v>210.62299999999999</v>
      </c>
      <c r="M34">
        <v>49815</v>
      </c>
      <c r="N34" t="s">
        <v>16</v>
      </c>
      <c r="O34" t="s">
        <v>57</v>
      </c>
      <c r="P34">
        <v>366248</v>
      </c>
      <c r="Q34">
        <v>2.652784</v>
      </c>
      <c r="R34">
        <v>2.7766169999999999</v>
      </c>
      <c r="S34">
        <v>0.123832999999999</v>
      </c>
      <c r="T34">
        <v>123.832999999999</v>
      </c>
      <c r="Y34">
        <v>58541</v>
      </c>
      <c r="Z34" t="s">
        <v>60</v>
      </c>
      <c r="AA34" t="s">
        <v>61</v>
      </c>
      <c r="AB34">
        <v>1114178</v>
      </c>
      <c r="AC34">
        <v>1.214958</v>
      </c>
      <c r="AD34">
        <v>2.3286220000000002</v>
      </c>
      <c r="AE34">
        <v>1.113664</v>
      </c>
      <c r="AF34">
        <v>1113.664</v>
      </c>
      <c r="AK34">
        <v>48455</v>
      </c>
      <c r="AL34" t="s">
        <v>64</v>
      </c>
      <c r="AM34" t="s">
        <v>61</v>
      </c>
      <c r="AN34">
        <v>342</v>
      </c>
      <c r="AO34">
        <v>2.9149579999999999</v>
      </c>
      <c r="AP34">
        <v>3.96585699999999</v>
      </c>
      <c r="AQ34">
        <v>1.05089899999999</v>
      </c>
      <c r="AR34">
        <v>1050.8989999999999</v>
      </c>
    </row>
    <row r="35" spans="1:44">
      <c r="A35">
        <v>51719</v>
      </c>
      <c r="B35" t="s">
        <v>16</v>
      </c>
      <c r="C35" t="s">
        <v>11</v>
      </c>
      <c r="D35">
        <v>1083472</v>
      </c>
      <c r="E35">
        <v>2.7</v>
      </c>
      <c r="F35">
        <v>2.908617</v>
      </c>
      <c r="G35">
        <v>0.208616999999999</v>
      </c>
      <c r="H35">
        <v>208.616999999999</v>
      </c>
      <c r="M35">
        <v>55455</v>
      </c>
      <c r="N35" t="s">
        <v>16</v>
      </c>
      <c r="O35" t="s">
        <v>54</v>
      </c>
      <c r="P35">
        <v>411316</v>
      </c>
      <c r="Q35">
        <v>2.7799990000000001</v>
      </c>
      <c r="R35">
        <v>2.865996</v>
      </c>
      <c r="S35">
        <v>8.5996999999999796E-2</v>
      </c>
      <c r="T35">
        <v>85.996999999999801</v>
      </c>
      <c r="Y35">
        <v>34372</v>
      </c>
      <c r="Z35" t="s">
        <v>60</v>
      </c>
      <c r="AA35" t="s">
        <v>61</v>
      </c>
      <c r="AB35">
        <v>342</v>
      </c>
      <c r="AC35">
        <v>1.238855</v>
      </c>
      <c r="AD35">
        <v>2.297857</v>
      </c>
      <c r="AE35">
        <v>1.059002</v>
      </c>
      <c r="AF35">
        <v>1059.002</v>
      </c>
      <c r="AK35">
        <v>55434</v>
      </c>
      <c r="AL35" t="s">
        <v>16</v>
      </c>
      <c r="AM35" t="s">
        <v>54</v>
      </c>
      <c r="AN35">
        <v>202682</v>
      </c>
      <c r="AO35">
        <v>1.179999</v>
      </c>
      <c r="AP35">
        <v>1.304627</v>
      </c>
      <c r="AQ35">
        <v>0.124627999999999</v>
      </c>
      <c r="AR35">
        <v>124.62799999999901</v>
      </c>
    </row>
    <row r="36" spans="1:44">
      <c r="A36">
        <v>51715</v>
      </c>
      <c r="B36" t="s">
        <v>16</v>
      </c>
      <c r="C36" t="s">
        <v>11</v>
      </c>
      <c r="D36">
        <v>1083370</v>
      </c>
      <c r="E36">
        <v>2.31</v>
      </c>
      <c r="F36">
        <v>2.5206219999999999</v>
      </c>
      <c r="G36">
        <v>0.210621999999999</v>
      </c>
      <c r="H36">
        <v>210.62199999999899</v>
      </c>
      <c r="M36">
        <v>46339</v>
      </c>
      <c r="N36" t="s">
        <v>16</v>
      </c>
      <c r="O36" t="s">
        <v>57</v>
      </c>
      <c r="P36">
        <v>180044</v>
      </c>
      <c r="Q36">
        <v>2.78287</v>
      </c>
      <c r="R36">
        <v>2.8658570000000001</v>
      </c>
      <c r="S36">
        <v>8.2987000000000102E-2</v>
      </c>
      <c r="T36">
        <v>82.987000000000094</v>
      </c>
      <c r="Y36">
        <v>53704</v>
      </c>
      <c r="Z36" t="s">
        <v>60</v>
      </c>
      <c r="AA36" t="s">
        <v>56</v>
      </c>
      <c r="AB36">
        <v>342</v>
      </c>
      <c r="AC36">
        <v>1.238866</v>
      </c>
      <c r="AD36">
        <v>2.301866</v>
      </c>
      <c r="AE36">
        <v>1.0629999999999999</v>
      </c>
      <c r="AF36">
        <v>1063</v>
      </c>
      <c r="AK36">
        <v>59100</v>
      </c>
      <c r="AL36" t="s">
        <v>16</v>
      </c>
      <c r="AM36" t="s">
        <v>11</v>
      </c>
      <c r="AN36">
        <v>97200</v>
      </c>
      <c r="AO36">
        <v>1.18374</v>
      </c>
      <c r="AP36">
        <v>1.304632</v>
      </c>
      <c r="AQ36">
        <v>0.120892</v>
      </c>
      <c r="AR36">
        <v>120.892</v>
      </c>
    </row>
    <row r="37" spans="1:44">
      <c r="A37">
        <v>51719</v>
      </c>
      <c r="B37" t="s">
        <v>16</v>
      </c>
      <c r="C37" t="s">
        <v>11</v>
      </c>
      <c r="D37">
        <v>1076198</v>
      </c>
      <c r="E37">
        <v>2.6</v>
      </c>
      <c r="F37">
        <v>2.7686169999999999</v>
      </c>
      <c r="G37">
        <v>0.16861699999999899</v>
      </c>
      <c r="H37">
        <v>168.616999999999</v>
      </c>
      <c r="M37">
        <v>55459</v>
      </c>
      <c r="N37" t="s">
        <v>16</v>
      </c>
      <c r="O37" t="s">
        <v>54</v>
      </c>
      <c r="P37">
        <v>61016</v>
      </c>
      <c r="Q37">
        <v>2.9599989999999998</v>
      </c>
      <c r="R37">
        <v>3.1686169999999998</v>
      </c>
      <c r="S37">
        <v>0.208617999999999</v>
      </c>
      <c r="T37">
        <v>208.617999999999</v>
      </c>
      <c r="Y37">
        <v>55289</v>
      </c>
      <c r="Z37" t="s">
        <v>60</v>
      </c>
      <c r="AA37" t="s">
        <v>54</v>
      </c>
      <c r="AB37">
        <v>1122378</v>
      </c>
      <c r="AC37">
        <v>1.2388779999999999</v>
      </c>
      <c r="AD37">
        <v>2.3366169999999999</v>
      </c>
      <c r="AE37">
        <v>1.097739</v>
      </c>
      <c r="AF37">
        <v>1097.739</v>
      </c>
      <c r="AK37">
        <v>55438</v>
      </c>
      <c r="AL37" t="s">
        <v>16</v>
      </c>
      <c r="AM37" t="s">
        <v>54</v>
      </c>
      <c r="AN37">
        <v>166076</v>
      </c>
      <c r="AO37">
        <v>1.78</v>
      </c>
      <c r="AP37">
        <v>1.9006270000000001</v>
      </c>
      <c r="AQ37">
        <v>0.120627</v>
      </c>
      <c r="AR37">
        <v>120.627</v>
      </c>
    </row>
    <row r="38" spans="1:44">
      <c r="A38">
        <v>51715</v>
      </c>
      <c r="B38" t="s">
        <v>16</v>
      </c>
      <c r="C38" t="s">
        <v>11</v>
      </c>
      <c r="D38">
        <v>1083370</v>
      </c>
      <c r="E38">
        <v>1.889999</v>
      </c>
      <c r="F38">
        <v>2.100622</v>
      </c>
      <c r="G38">
        <v>0.210623</v>
      </c>
      <c r="H38">
        <v>210.62299999999999</v>
      </c>
      <c r="M38">
        <v>60196</v>
      </c>
      <c r="N38" t="s">
        <v>16</v>
      </c>
      <c r="O38" t="s">
        <v>57</v>
      </c>
      <c r="P38">
        <v>5034</v>
      </c>
      <c r="Q38">
        <v>2.9627620000000001</v>
      </c>
      <c r="R38">
        <v>3.168622</v>
      </c>
      <c r="S38">
        <v>0.20585999999999899</v>
      </c>
      <c r="T38">
        <v>205.85999999999899</v>
      </c>
      <c r="Y38">
        <v>39869</v>
      </c>
      <c r="Z38" t="s">
        <v>60</v>
      </c>
      <c r="AA38" t="s">
        <v>55</v>
      </c>
      <c r="AB38">
        <v>342</v>
      </c>
      <c r="AC38">
        <v>1.23889</v>
      </c>
      <c r="AD38">
        <v>2.301876</v>
      </c>
      <c r="AE38">
        <v>1.062986</v>
      </c>
      <c r="AF38">
        <v>1062.9859999999901</v>
      </c>
      <c r="AK38">
        <v>50989</v>
      </c>
      <c r="AL38" t="s">
        <v>16</v>
      </c>
      <c r="AM38" t="s">
        <v>11</v>
      </c>
      <c r="AN38">
        <v>77488</v>
      </c>
      <c r="AO38">
        <v>1.7837399999999899</v>
      </c>
      <c r="AP38">
        <v>1.9006319999999901</v>
      </c>
      <c r="AQ38">
        <v>0.116892</v>
      </c>
      <c r="AR38">
        <v>116.892</v>
      </c>
    </row>
    <row r="39" spans="1:44">
      <c r="A39">
        <v>51715</v>
      </c>
      <c r="B39" t="s">
        <v>16</v>
      </c>
      <c r="C39" t="s">
        <v>11</v>
      </c>
      <c r="D39">
        <v>1083370</v>
      </c>
      <c r="E39">
        <v>2.66</v>
      </c>
      <c r="F39">
        <v>2.8726219999999998</v>
      </c>
      <c r="G39">
        <v>0.21262199999999901</v>
      </c>
      <c r="H39">
        <v>212.62199999999899</v>
      </c>
      <c r="M39">
        <v>49866</v>
      </c>
      <c r="N39" t="s">
        <v>60</v>
      </c>
      <c r="O39" t="s">
        <v>54</v>
      </c>
      <c r="P39">
        <v>144240</v>
      </c>
      <c r="Q39">
        <v>1.252631</v>
      </c>
      <c r="R39">
        <v>1.576622</v>
      </c>
      <c r="S39">
        <v>0.32399099999999897</v>
      </c>
      <c r="T39">
        <v>323.99099999999902</v>
      </c>
      <c r="Y39">
        <v>37562</v>
      </c>
      <c r="Z39" t="s">
        <v>60</v>
      </c>
      <c r="AA39" t="s">
        <v>11</v>
      </c>
      <c r="AB39">
        <v>200714</v>
      </c>
      <c r="AC39">
        <v>2.3726389999999999</v>
      </c>
      <c r="AD39">
        <v>2.4606189999999999</v>
      </c>
      <c r="AE39">
        <v>8.7979999999999906E-2</v>
      </c>
      <c r="AF39">
        <v>87.979999999999905</v>
      </c>
      <c r="AK39">
        <v>55442</v>
      </c>
      <c r="AL39" t="s">
        <v>16</v>
      </c>
      <c r="AM39" t="s">
        <v>54</v>
      </c>
      <c r="AN39">
        <v>128340</v>
      </c>
      <c r="AO39">
        <v>1.910045</v>
      </c>
      <c r="AP39">
        <v>2.0606270000000002</v>
      </c>
      <c r="AQ39">
        <v>0.15058199999999999</v>
      </c>
      <c r="AR39">
        <v>150.58199999999999</v>
      </c>
    </row>
    <row r="40" spans="1:44">
      <c r="A40">
        <v>51719</v>
      </c>
      <c r="B40" t="s">
        <v>16</v>
      </c>
      <c r="C40" t="s">
        <v>11</v>
      </c>
      <c r="D40">
        <v>1076198</v>
      </c>
      <c r="E40">
        <v>2.9199989999999998</v>
      </c>
      <c r="F40">
        <v>3.0886170000000002</v>
      </c>
      <c r="G40">
        <v>0.16861799999999999</v>
      </c>
      <c r="H40">
        <v>168.61799999999999</v>
      </c>
      <c r="M40">
        <v>53406</v>
      </c>
      <c r="N40" t="s">
        <v>60</v>
      </c>
      <c r="O40" t="s">
        <v>55</v>
      </c>
      <c r="P40">
        <v>330674</v>
      </c>
      <c r="Q40">
        <v>1.2537659999999999</v>
      </c>
      <c r="R40">
        <v>1.620622</v>
      </c>
      <c r="S40">
        <v>0.36685600000000002</v>
      </c>
      <c r="T40">
        <v>366.85599999999999</v>
      </c>
      <c r="Y40">
        <v>51247</v>
      </c>
      <c r="Z40" t="s">
        <v>60</v>
      </c>
      <c r="AA40" t="s">
        <v>58</v>
      </c>
      <c r="AB40">
        <v>250860</v>
      </c>
      <c r="AC40">
        <v>2.3737750000000002</v>
      </c>
      <c r="AD40">
        <v>2.5366170000000001</v>
      </c>
      <c r="AE40">
        <v>0.16284199999999899</v>
      </c>
      <c r="AF40">
        <v>162.84199999999899</v>
      </c>
      <c r="AK40">
        <v>38554</v>
      </c>
      <c r="AL40" t="s">
        <v>16</v>
      </c>
      <c r="AM40" t="s">
        <v>11</v>
      </c>
      <c r="AN40">
        <v>66788</v>
      </c>
      <c r="AO40">
        <v>1.9127989999999999</v>
      </c>
      <c r="AP40">
        <v>2.060632</v>
      </c>
      <c r="AQ40">
        <v>0.14783299999999899</v>
      </c>
      <c r="AR40">
        <v>147.832999999999</v>
      </c>
    </row>
    <row r="41" spans="1:44">
      <c r="A41">
        <v>51715</v>
      </c>
      <c r="B41" t="s">
        <v>16</v>
      </c>
      <c r="C41" t="s">
        <v>11</v>
      </c>
      <c r="D41">
        <v>1083370</v>
      </c>
      <c r="E41">
        <v>1.419999</v>
      </c>
      <c r="F41">
        <v>1.632622</v>
      </c>
      <c r="G41">
        <v>0.21262300000000001</v>
      </c>
      <c r="H41">
        <v>212.62299999999999</v>
      </c>
      <c r="M41">
        <v>36681</v>
      </c>
      <c r="N41" t="s">
        <v>60</v>
      </c>
      <c r="O41" t="s">
        <v>56</v>
      </c>
      <c r="P41">
        <v>4118</v>
      </c>
      <c r="Q41">
        <v>1.254901</v>
      </c>
      <c r="R41">
        <v>2.3686219999999998</v>
      </c>
      <c r="S41">
        <v>1.113721</v>
      </c>
      <c r="T41">
        <v>1113.721</v>
      </c>
      <c r="Y41">
        <v>48250</v>
      </c>
      <c r="Z41" t="s">
        <v>60</v>
      </c>
      <c r="AA41" t="s">
        <v>61</v>
      </c>
      <c r="AB41">
        <v>1114178</v>
      </c>
      <c r="AC41">
        <v>2.3749579999999999</v>
      </c>
      <c r="AD41">
        <v>3.4806219999999999</v>
      </c>
      <c r="AE41">
        <v>1.105664</v>
      </c>
      <c r="AF41">
        <v>1105.664</v>
      </c>
      <c r="AK41">
        <v>55446</v>
      </c>
      <c r="AL41" t="s">
        <v>16</v>
      </c>
      <c r="AM41" t="s">
        <v>54</v>
      </c>
      <c r="AN41">
        <v>61040</v>
      </c>
      <c r="AO41">
        <v>2.1499990000000002</v>
      </c>
      <c r="AP41">
        <v>2.356617</v>
      </c>
      <c r="AQ41">
        <v>0.206617999999999</v>
      </c>
      <c r="AR41">
        <v>206.617999999999</v>
      </c>
    </row>
    <row r="42" spans="1:44">
      <c r="A42">
        <v>51719</v>
      </c>
      <c r="B42" t="s">
        <v>16</v>
      </c>
      <c r="C42" t="s">
        <v>11</v>
      </c>
      <c r="D42">
        <v>1076198</v>
      </c>
      <c r="E42">
        <v>1.919999</v>
      </c>
      <c r="F42">
        <v>2.0886170000000002</v>
      </c>
      <c r="G42">
        <v>0.16861799999999999</v>
      </c>
      <c r="H42">
        <v>168.61799999999999</v>
      </c>
      <c r="M42">
        <v>52636</v>
      </c>
      <c r="N42" t="s">
        <v>60</v>
      </c>
      <c r="O42" t="s">
        <v>54</v>
      </c>
      <c r="P42">
        <v>305826</v>
      </c>
      <c r="Q42">
        <v>2.252631</v>
      </c>
      <c r="R42">
        <v>2.3498570000000001</v>
      </c>
      <c r="S42">
        <v>9.7226000000000007E-2</v>
      </c>
      <c r="T42">
        <v>97.225999999999999</v>
      </c>
      <c r="Y42">
        <v>55434</v>
      </c>
      <c r="Z42" t="s">
        <v>16</v>
      </c>
      <c r="AA42" t="s">
        <v>54</v>
      </c>
      <c r="AB42">
        <v>282762</v>
      </c>
      <c r="AC42">
        <v>1</v>
      </c>
      <c r="AD42">
        <v>1.128622</v>
      </c>
      <c r="AE42">
        <v>0.12862199999999999</v>
      </c>
      <c r="AF42">
        <v>128.62200000000001</v>
      </c>
      <c r="AK42">
        <v>50639</v>
      </c>
      <c r="AL42" t="s">
        <v>16</v>
      </c>
      <c r="AM42" t="s">
        <v>11</v>
      </c>
      <c r="AN42">
        <v>342</v>
      </c>
      <c r="AO42">
        <v>2.1527539999999998</v>
      </c>
      <c r="AP42">
        <v>2.321917</v>
      </c>
      <c r="AQ42">
        <v>0.16916300000000001</v>
      </c>
      <c r="AR42">
        <v>169.16300000000001</v>
      </c>
    </row>
    <row r="43" spans="1:44">
      <c r="A43">
        <v>51723</v>
      </c>
      <c r="B43" t="s">
        <v>16</v>
      </c>
      <c r="C43" t="s">
        <v>11</v>
      </c>
      <c r="D43">
        <v>1086280</v>
      </c>
      <c r="E43">
        <v>2.27</v>
      </c>
      <c r="F43">
        <v>2.420617</v>
      </c>
      <c r="G43">
        <v>0.150617</v>
      </c>
      <c r="H43">
        <v>150.61699999999999</v>
      </c>
      <c r="M43">
        <v>52210</v>
      </c>
      <c r="N43" t="s">
        <v>60</v>
      </c>
      <c r="O43" t="s">
        <v>55</v>
      </c>
      <c r="P43">
        <v>67284</v>
      </c>
      <c r="Q43">
        <v>2.2537660000000002</v>
      </c>
      <c r="R43">
        <v>2.644622</v>
      </c>
      <c r="S43">
        <v>0.39085599999999898</v>
      </c>
      <c r="T43">
        <v>390.85599999999903</v>
      </c>
      <c r="Y43">
        <v>53456</v>
      </c>
      <c r="Z43" t="s">
        <v>16</v>
      </c>
      <c r="AA43" t="s">
        <v>61</v>
      </c>
      <c r="AB43">
        <v>3812</v>
      </c>
      <c r="AC43">
        <v>1.0000169999999999</v>
      </c>
      <c r="AD43">
        <v>2.1406320000000001</v>
      </c>
      <c r="AE43">
        <v>1.1406149999999999</v>
      </c>
      <c r="AF43">
        <v>1140.615</v>
      </c>
      <c r="AK43">
        <v>37096</v>
      </c>
      <c r="AL43" t="s">
        <v>16</v>
      </c>
      <c r="AM43" t="s">
        <v>55</v>
      </c>
      <c r="AN43">
        <v>5392</v>
      </c>
      <c r="AO43">
        <v>2.1700050000000002</v>
      </c>
      <c r="AP43">
        <v>3.2966169999999999</v>
      </c>
      <c r="AQ43">
        <v>1.12661199999999</v>
      </c>
      <c r="AR43">
        <v>1126.6119999999901</v>
      </c>
    </row>
    <row r="44" spans="1:44">
      <c r="A44">
        <v>51727</v>
      </c>
      <c r="B44" t="s">
        <v>16</v>
      </c>
      <c r="C44" t="s">
        <v>11</v>
      </c>
      <c r="D44">
        <v>1076470</v>
      </c>
      <c r="E44">
        <v>2.4799989999999998</v>
      </c>
      <c r="F44">
        <v>2.64861699999999</v>
      </c>
      <c r="G44">
        <v>0.16861799999999899</v>
      </c>
      <c r="H44">
        <v>168.617999999999</v>
      </c>
      <c r="M44">
        <v>44801</v>
      </c>
      <c r="N44" t="s">
        <v>60</v>
      </c>
      <c r="O44" t="s">
        <v>56</v>
      </c>
      <c r="P44">
        <v>4118</v>
      </c>
      <c r="Q44">
        <v>2.2549009999999998</v>
      </c>
      <c r="R44">
        <v>3.4686219999999999</v>
      </c>
      <c r="S44">
        <v>1.213721</v>
      </c>
      <c r="T44">
        <v>1213.721</v>
      </c>
      <c r="Y44">
        <v>60860</v>
      </c>
      <c r="Z44" t="s">
        <v>16</v>
      </c>
      <c r="AA44" t="s">
        <v>58</v>
      </c>
      <c r="AB44">
        <v>166278</v>
      </c>
      <c r="AC44">
        <v>1.0056689999999999</v>
      </c>
      <c r="AD44">
        <v>1.136617</v>
      </c>
      <c r="AE44">
        <v>0.13094800000000001</v>
      </c>
      <c r="AF44">
        <v>130.94800000000001</v>
      </c>
      <c r="AK44">
        <v>48772</v>
      </c>
      <c r="AL44" t="s">
        <v>16</v>
      </c>
      <c r="AM44" t="s">
        <v>58</v>
      </c>
      <c r="AN44">
        <v>968360</v>
      </c>
      <c r="AO44">
        <v>2.1727349999999999</v>
      </c>
      <c r="AP44">
        <v>3.2966319999999998</v>
      </c>
      <c r="AQ44">
        <v>1.1238969999999999</v>
      </c>
      <c r="AR44">
        <v>1123.8969999999999</v>
      </c>
    </row>
    <row r="45" spans="1:44">
      <c r="A45">
        <v>51731</v>
      </c>
      <c r="B45" t="s">
        <v>16</v>
      </c>
      <c r="C45" t="s">
        <v>11</v>
      </c>
      <c r="D45">
        <v>1077556</v>
      </c>
      <c r="E45">
        <v>2.6099990000000002</v>
      </c>
      <c r="F45">
        <v>2.7886169999999999</v>
      </c>
      <c r="G45">
        <v>0.178617999999999</v>
      </c>
      <c r="H45">
        <v>178.617999999999</v>
      </c>
      <c r="M45">
        <v>44972</v>
      </c>
      <c r="N45" t="s">
        <v>60</v>
      </c>
      <c r="O45" t="s">
        <v>54</v>
      </c>
      <c r="P45">
        <v>86996</v>
      </c>
      <c r="Q45">
        <v>2.652631</v>
      </c>
      <c r="R45">
        <v>2.800627</v>
      </c>
      <c r="S45">
        <v>0.14799599999999999</v>
      </c>
      <c r="T45">
        <v>147.99600000000001</v>
      </c>
      <c r="Y45">
        <v>55196</v>
      </c>
      <c r="Z45" t="s">
        <v>16</v>
      </c>
      <c r="AA45" t="s">
        <v>62</v>
      </c>
      <c r="AB45">
        <v>5414</v>
      </c>
      <c r="AC45">
        <v>1.0082979999999999</v>
      </c>
      <c r="AD45">
        <v>2.1406269999999998</v>
      </c>
      <c r="AE45">
        <v>1.1323289999999999</v>
      </c>
      <c r="AF45">
        <v>1132.329</v>
      </c>
      <c r="AK45">
        <v>55455</v>
      </c>
      <c r="AL45" t="s">
        <v>16</v>
      </c>
      <c r="AM45" t="s">
        <v>54</v>
      </c>
      <c r="AN45">
        <v>223916</v>
      </c>
      <c r="AO45">
        <v>2.2799990000000001</v>
      </c>
      <c r="AP45">
        <v>2.3726319999999999</v>
      </c>
      <c r="AQ45">
        <v>9.2632999999999702E-2</v>
      </c>
      <c r="AR45">
        <v>92.632999999999697</v>
      </c>
    </row>
    <row r="46" spans="1:44">
      <c r="A46">
        <v>51735</v>
      </c>
      <c r="B46" t="s">
        <v>16</v>
      </c>
      <c r="C46" t="s">
        <v>11</v>
      </c>
      <c r="D46">
        <v>1086684</v>
      </c>
      <c r="E46">
        <v>2.8599990000000002</v>
      </c>
      <c r="F46">
        <v>3.0366170000000001</v>
      </c>
      <c r="G46">
        <v>0.176617999999999</v>
      </c>
      <c r="H46">
        <v>176.617999999999</v>
      </c>
      <c r="M46">
        <v>36158</v>
      </c>
      <c r="N46" t="s">
        <v>60</v>
      </c>
      <c r="O46" t="s">
        <v>55</v>
      </c>
      <c r="P46">
        <v>4118</v>
      </c>
      <c r="Q46">
        <v>2.6537660000000001</v>
      </c>
      <c r="R46">
        <v>3.8206169999999999</v>
      </c>
      <c r="S46">
        <v>1.1668509999999901</v>
      </c>
      <c r="T46">
        <v>1166.8509999999901</v>
      </c>
      <c r="Y46">
        <v>35347</v>
      </c>
      <c r="Z46" t="s">
        <v>16</v>
      </c>
      <c r="AA46" t="s">
        <v>56</v>
      </c>
      <c r="AB46">
        <v>9152</v>
      </c>
      <c r="AC46">
        <v>1.014829</v>
      </c>
      <c r="AD46">
        <v>2.1446170000000002</v>
      </c>
      <c r="AE46">
        <v>1.129788</v>
      </c>
      <c r="AF46">
        <v>1129.788</v>
      </c>
      <c r="AK46">
        <v>35364</v>
      </c>
      <c r="AL46" t="s">
        <v>16</v>
      </c>
      <c r="AM46" t="s">
        <v>56</v>
      </c>
      <c r="AN46">
        <v>42272</v>
      </c>
      <c r="AO46">
        <v>2.280011</v>
      </c>
      <c r="AP46">
        <v>2.5126219999999999</v>
      </c>
      <c r="AQ46">
        <v>0.23261099999999901</v>
      </c>
      <c r="AR46">
        <v>232.610999999999</v>
      </c>
    </row>
    <row r="47" spans="1:44">
      <c r="M47">
        <v>34033</v>
      </c>
      <c r="N47" t="s">
        <v>60</v>
      </c>
      <c r="O47" t="s">
        <v>54</v>
      </c>
      <c r="P47">
        <v>198874</v>
      </c>
      <c r="Q47">
        <v>2.7826309999999999</v>
      </c>
      <c r="R47">
        <v>2.9046219999999998</v>
      </c>
      <c r="S47">
        <v>0.121990999999999</v>
      </c>
      <c r="T47">
        <v>121.990999999999</v>
      </c>
      <c r="Y47">
        <v>37298</v>
      </c>
      <c r="Z47" t="s">
        <v>16</v>
      </c>
      <c r="AA47" t="s">
        <v>12</v>
      </c>
      <c r="AB47">
        <v>342</v>
      </c>
      <c r="AC47">
        <v>1.028494</v>
      </c>
      <c r="AD47">
        <v>2.109861</v>
      </c>
      <c r="AE47">
        <v>1.081367</v>
      </c>
      <c r="AF47">
        <v>1081.367</v>
      </c>
      <c r="AK47">
        <v>34834</v>
      </c>
      <c r="AL47" t="s">
        <v>16</v>
      </c>
      <c r="AM47" t="s">
        <v>11</v>
      </c>
      <c r="AN47">
        <v>75986</v>
      </c>
      <c r="AO47">
        <v>2.2837399999999999</v>
      </c>
      <c r="AP47">
        <v>2.372627</v>
      </c>
      <c r="AQ47">
        <v>8.8887000000000105E-2</v>
      </c>
      <c r="AR47">
        <v>88.8870000000001</v>
      </c>
    </row>
    <row r="48" spans="1:44">
      <c r="M48">
        <v>45193</v>
      </c>
      <c r="N48" t="s">
        <v>60</v>
      </c>
      <c r="O48" t="s">
        <v>55</v>
      </c>
      <c r="P48">
        <v>4118</v>
      </c>
      <c r="Q48">
        <v>2.783766</v>
      </c>
      <c r="R48">
        <v>3.9006219999999998</v>
      </c>
      <c r="S48">
        <v>1.1168560000000001</v>
      </c>
      <c r="T48">
        <v>1116.856</v>
      </c>
      <c r="Y48">
        <v>60196</v>
      </c>
      <c r="Z48" t="s">
        <v>16</v>
      </c>
      <c r="AA48" t="s">
        <v>11</v>
      </c>
      <c r="AB48">
        <v>342</v>
      </c>
      <c r="AC48">
        <v>1.0293680000000001</v>
      </c>
      <c r="AD48">
        <v>2.137861</v>
      </c>
      <c r="AE48">
        <v>1.108493</v>
      </c>
      <c r="AF48">
        <v>1108.4929999999999</v>
      </c>
      <c r="AK48">
        <v>53702</v>
      </c>
      <c r="AL48" t="s">
        <v>16</v>
      </c>
      <c r="AM48" t="s">
        <v>58</v>
      </c>
      <c r="AN48">
        <v>1102470</v>
      </c>
      <c r="AO48">
        <v>2.287404</v>
      </c>
      <c r="AP48">
        <v>3.3886349999999998</v>
      </c>
      <c r="AQ48">
        <v>1.1012309999999901</v>
      </c>
      <c r="AR48">
        <v>1101.23099999999</v>
      </c>
    </row>
    <row r="49" spans="13:44">
      <c r="M49">
        <v>39608</v>
      </c>
      <c r="N49" t="s">
        <v>60</v>
      </c>
      <c r="O49" t="s">
        <v>54</v>
      </c>
      <c r="P49">
        <v>342</v>
      </c>
      <c r="Q49">
        <v>2.962663</v>
      </c>
      <c r="R49">
        <v>3.1338569999999999</v>
      </c>
      <c r="S49">
        <v>0.17119399999999901</v>
      </c>
      <c r="T49">
        <v>171.19399999999899</v>
      </c>
      <c r="Y49">
        <v>37088</v>
      </c>
      <c r="Z49" t="s">
        <v>16</v>
      </c>
      <c r="AA49" t="s">
        <v>55</v>
      </c>
      <c r="AB49">
        <v>304348</v>
      </c>
      <c r="AC49">
        <v>1.5400049999999901</v>
      </c>
      <c r="AD49">
        <v>1.6846269999999901</v>
      </c>
      <c r="AE49">
        <v>0.144622</v>
      </c>
      <c r="AF49">
        <v>144.62200000000001</v>
      </c>
      <c r="AK49">
        <v>60297</v>
      </c>
      <c r="AL49" t="s">
        <v>63</v>
      </c>
      <c r="AM49" t="s">
        <v>54</v>
      </c>
      <c r="AN49">
        <v>86562</v>
      </c>
      <c r="AO49">
        <v>1.182633</v>
      </c>
      <c r="AP49">
        <v>1.3046219999999999</v>
      </c>
      <c r="AQ49">
        <v>0.121988999999999</v>
      </c>
      <c r="AR49">
        <v>121.988999999999</v>
      </c>
    </row>
    <row r="50" spans="13:44">
      <c r="M50">
        <v>55434</v>
      </c>
      <c r="N50" t="s">
        <v>16</v>
      </c>
      <c r="O50" t="s">
        <v>54</v>
      </c>
      <c r="P50">
        <v>438726</v>
      </c>
      <c r="Q50">
        <v>1.05</v>
      </c>
      <c r="R50">
        <v>1.376622</v>
      </c>
      <c r="S50">
        <v>0.32662199999999902</v>
      </c>
      <c r="T50">
        <v>326.62199999999899</v>
      </c>
      <c r="Y50">
        <v>42818</v>
      </c>
      <c r="Z50" t="s">
        <v>16</v>
      </c>
      <c r="AA50" t="s">
        <v>58</v>
      </c>
      <c r="AB50">
        <v>84000</v>
      </c>
      <c r="AC50">
        <v>1.545669</v>
      </c>
      <c r="AD50">
        <v>1.6846220000000001</v>
      </c>
      <c r="AE50">
        <v>0.13895299999999999</v>
      </c>
      <c r="AF50">
        <v>138.953</v>
      </c>
      <c r="AK50">
        <v>44623</v>
      </c>
      <c r="AL50" t="s">
        <v>63</v>
      </c>
      <c r="AM50" t="s">
        <v>55</v>
      </c>
      <c r="AN50">
        <v>59988</v>
      </c>
      <c r="AO50">
        <v>1.1837690000000001</v>
      </c>
      <c r="AP50">
        <v>1.2926219999999999</v>
      </c>
      <c r="AQ50">
        <v>0.10885299999999901</v>
      </c>
      <c r="AR50">
        <v>108.852999999999</v>
      </c>
    </row>
    <row r="51" spans="13:44">
      <c r="M51">
        <v>35343</v>
      </c>
      <c r="N51" t="s">
        <v>16</v>
      </c>
      <c r="O51" t="s">
        <v>56</v>
      </c>
      <c r="P51">
        <v>780926</v>
      </c>
      <c r="Q51">
        <v>1.050011</v>
      </c>
      <c r="R51">
        <v>2.2006320000000001</v>
      </c>
      <c r="S51">
        <v>1.1506209999999999</v>
      </c>
      <c r="T51">
        <v>1150.6210000000001</v>
      </c>
      <c r="Y51">
        <v>55446</v>
      </c>
      <c r="Z51" t="s">
        <v>16</v>
      </c>
      <c r="AA51" t="s">
        <v>54</v>
      </c>
      <c r="AB51">
        <v>71332</v>
      </c>
      <c r="AC51">
        <v>1.76</v>
      </c>
      <c r="AD51">
        <v>1.9086270000000001</v>
      </c>
      <c r="AE51">
        <v>0.14862700000000001</v>
      </c>
      <c r="AF51">
        <v>148.62700000000001</v>
      </c>
      <c r="AK51">
        <v>34942</v>
      </c>
      <c r="AL51" t="s">
        <v>63</v>
      </c>
      <c r="AM51" t="s">
        <v>54</v>
      </c>
      <c r="AN51">
        <v>109650</v>
      </c>
      <c r="AO51">
        <v>1.7826329999999999</v>
      </c>
      <c r="AP51">
        <v>1.900622</v>
      </c>
      <c r="AQ51">
        <v>0.117988999999999</v>
      </c>
      <c r="AR51">
        <v>117.988999999999</v>
      </c>
    </row>
    <row r="52" spans="13:44">
      <c r="M52">
        <v>47727</v>
      </c>
      <c r="N52" t="s">
        <v>16</v>
      </c>
      <c r="O52" t="s">
        <v>57</v>
      </c>
      <c r="P52">
        <v>181344</v>
      </c>
      <c r="Q52">
        <v>1.0537380000000001</v>
      </c>
      <c r="R52">
        <v>1.376627</v>
      </c>
      <c r="S52">
        <v>0.32288899999999998</v>
      </c>
      <c r="T52">
        <v>322.88900000000001</v>
      </c>
      <c r="Y52">
        <v>34463</v>
      </c>
      <c r="Z52" t="s">
        <v>16</v>
      </c>
      <c r="AA52" t="s">
        <v>11</v>
      </c>
      <c r="AB52">
        <v>227506</v>
      </c>
      <c r="AC52">
        <v>1.7627539999999999</v>
      </c>
      <c r="AD52">
        <v>1.888617</v>
      </c>
      <c r="AE52">
        <v>0.125862999999999</v>
      </c>
      <c r="AF52">
        <v>125.862999999999</v>
      </c>
      <c r="AK52">
        <v>38860</v>
      </c>
      <c r="AL52" t="s">
        <v>63</v>
      </c>
      <c r="AM52" t="s">
        <v>55</v>
      </c>
      <c r="AN52">
        <v>47138</v>
      </c>
      <c r="AO52">
        <v>1.7837689999999999</v>
      </c>
      <c r="AP52">
        <v>1.9206220000000001</v>
      </c>
      <c r="AQ52">
        <v>0.136853</v>
      </c>
      <c r="AR52">
        <v>136.85300000000001</v>
      </c>
    </row>
    <row r="53" spans="13:44">
      <c r="M53">
        <v>52730</v>
      </c>
      <c r="N53" t="s">
        <v>16</v>
      </c>
      <c r="O53" t="s">
        <v>59</v>
      </c>
      <c r="P53">
        <v>4766</v>
      </c>
      <c r="Q53">
        <v>1.0580020000000001</v>
      </c>
      <c r="R53">
        <v>2.2006269999999999</v>
      </c>
      <c r="S53">
        <v>1.14262499999999</v>
      </c>
      <c r="T53">
        <v>1142.62499999999</v>
      </c>
      <c r="Y53">
        <v>37096</v>
      </c>
      <c r="Z53" t="s">
        <v>16</v>
      </c>
      <c r="AA53" t="s">
        <v>55</v>
      </c>
      <c r="AB53">
        <v>256670</v>
      </c>
      <c r="AC53">
        <v>2.3300510000000001</v>
      </c>
      <c r="AD53">
        <v>2.420617</v>
      </c>
      <c r="AE53">
        <v>9.0565999999999897E-2</v>
      </c>
      <c r="AF53">
        <v>90.565999999999903</v>
      </c>
      <c r="AK53">
        <v>60709</v>
      </c>
      <c r="AL53" t="s">
        <v>63</v>
      </c>
      <c r="AM53" t="s">
        <v>54</v>
      </c>
      <c r="AN53">
        <v>166166</v>
      </c>
      <c r="AO53">
        <v>1.912679</v>
      </c>
      <c r="AP53">
        <v>2.0326170000000001</v>
      </c>
      <c r="AQ53">
        <v>0.119938</v>
      </c>
      <c r="AR53">
        <v>119.938</v>
      </c>
    </row>
    <row r="54" spans="13:44">
      <c r="M54">
        <v>55442</v>
      </c>
      <c r="N54" t="s">
        <v>16</v>
      </c>
      <c r="O54" t="s">
        <v>54</v>
      </c>
      <c r="P54">
        <v>169986</v>
      </c>
      <c r="Q54">
        <v>1.62</v>
      </c>
      <c r="R54">
        <v>1.7606219999999999</v>
      </c>
      <c r="S54">
        <v>0.140622</v>
      </c>
      <c r="T54">
        <v>140.62200000000001</v>
      </c>
      <c r="Y54">
        <v>53472</v>
      </c>
      <c r="Z54" t="s">
        <v>16</v>
      </c>
      <c r="AA54" t="s">
        <v>61</v>
      </c>
      <c r="AB54">
        <v>151696</v>
      </c>
      <c r="AC54">
        <v>2.330063</v>
      </c>
      <c r="AD54">
        <v>2.504632</v>
      </c>
      <c r="AE54">
        <v>0.174568999999999</v>
      </c>
      <c r="AF54">
        <v>174.56899999999899</v>
      </c>
      <c r="AK54">
        <v>53080</v>
      </c>
      <c r="AL54" t="s">
        <v>63</v>
      </c>
      <c r="AM54" t="s">
        <v>54</v>
      </c>
      <c r="AN54">
        <v>342</v>
      </c>
      <c r="AO54">
        <v>2.1526329999999998</v>
      </c>
      <c r="AP54">
        <v>2.3250790000000001</v>
      </c>
      <c r="AQ54">
        <v>0.17244599999999999</v>
      </c>
      <c r="AR54">
        <v>172.446</v>
      </c>
    </row>
    <row r="55" spans="13:44">
      <c r="M55">
        <v>44341</v>
      </c>
      <c r="N55" t="s">
        <v>16</v>
      </c>
      <c r="O55" t="s">
        <v>57</v>
      </c>
      <c r="P55">
        <v>176834</v>
      </c>
      <c r="Q55">
        <v>1.6227510000000001</v>
      </c>
      <c r="R55">
        <v>1.7606169999999901</v>
      </c>
      <c r="S55">
        <v>0.13786599999999899</v>
      </c>
      <c r="T55">
        <v>137.86599999999899</v>
      </c>
      <c r="Y55">
        <v>49107</v>
      </c>
      <c r="Z55" t="s">
        <v>16</v>
      </c>
      <c r="AA55" t="s">
        <v>62</v>
      </c>
      <c r="AB55">
        <v>624582</v>
      </c>
      <c r="AC55">
        <v>2.3360080000000001</v>
      </c>
      <c r="AD55">
        <v>2.5046270000000002</v>
      </c>
      <c r="AE55">
        <v>0.16861899999999999</v>
      </c>
      <c r="AF55">
        <v>168.619</v>
      </c>
      <c r="AK55">
        <v>52705</v>
      </c>
      <c r="AL55" t="s">
        <v>63</v>
      </c>
      <c r="AM55" t="s">
        <v>55</v>
      </c>
      <c r="AN55">
        <v>342</v>
      </c>
      <c r="AO55">
        <v>2.153769</v>
      </c>
      <c r="AP55">
        <v>3.2458659999999999</v>
      </c>
      <c r="AQ55">
        <v>1.0920969999999901</v>
      </c>
      <c r="AR55">
        <v>1092.097</v>
      </c>
    </row>
    <row r="56" spans="13:44">
      <c r="M56">
        <v>55446</v>
      </c>
      <c r="N56" t="s">
        <v>16</v>
      </c>
      <c r="O56" t="s">
        <v>54</v>
      </c>
      <c r="P56">
        <v>329880</v>
      </c>
      <c r="Q56">
        <v>2.14</v>
      </c>
      <c r="R56">
        <v>2.2406169999999999</v>
      </c>
      <c r="S56">
        <v>0.100616999999999</v>
      </c>
      <c r="T56">
        <v>100.616999999999</v>
      </c>
      <c r="Y56">
        <v>37100</v>
      </c>
      <c r="Z56" t="s">
        <v>16</v>
      </c>
      <c r="AA56" t="s">
        <v>55</v>
      </c>
      <c r="AB56">
        <v>97610</v>
      </c>
      <c r="AC56">
        <v>2.8800050000000001</v>
      </c>
      <c r="AD56">
        <v>3.0526270000000002</v>
      </c>
      <c r="AE56">
        <v>0.172622</v>
      </c>
      <c r="AF56">
        <v>172.62200000000001</v>
      </c>
      <c r="AK56">
        <v>53394</v>
      </c>
      <c r="AL56" t="s">
        <v>63</v>
      </c>
      <c r="AM56" t="s">
        <v>55</v>
      </c>
      <c r="AN56">
        <v>342</v>
      </c>
      <c r="AO56">
        <v>2.1726869999999998</v>
      </c>
      <c r="AP56">
        <v>3.2618659999999999</v>
      </c>
      <c r="AQ56">
        <v>1.0891789999999999</v>
      </c>
      <c r="AR56">
        <v>1089.1790000000001</v>
      </c>
    </row>
    <row r="57" spans="13:44">
      <c r="M57">
        <v>35355</v>
      </c>
      <c r="N57" t="s">
        <v>16</v>
      </c>
      <c r="O57" t="s">
        <v>56</v>
      </c>
      <c r="P57">
        <v>296994</v>
      </c>
      <c r="Q57">
        <v>2.1400109999999999</v>
      </c>
      <c r="R57">
        <v>3.3206220000000002</v>
      </c>
      <c r="S57">
        <v>1.1806110000000001</v>
      </c>
      <c r="T57">
        <v>1180.6110000000001</v>
      </c>
      <c r="Y57">
        <v>39847</v>
      </c>
      <c r="Z57" t="s">
        <v>16</v>
      </c>
      <c r="AA57" t="s">
        <v>11</v>
      </c>
      <c r="AB57">
        <v>101038</v>
      </c>
      <c r="AC57">
        <v>2.8838339999999998</v>
      </c>
      <c r="AD57">
        <v>3.0046170000000001</v>
      </c>
      <c r="AE57">
        <v>0.120782999999999</v>
      </c>
      <c r="AF57">
        <v>120.78299999999901</v>
      </c>
      <c r="AK57">
        <v>57609</v>
      </c>
      <c r="AL57" t="s">
        <v>63</v>
      </c>
      <c r="AM57" t="s">
        <v>54</v>
      </c>
      <c r="AN57">
        <v>121976</v>
      </c>
      <c r="AO57">
        <v>2.2826330000000001</v>
      </c>
      <c r="AP57">
        <v>2.372627</v>
      </c>
      <c r="AQ57">
        <v>8.9993999999999894E-2</v>
      </c>
      <c r="AR57">
        <v>89.9939999999999</v>
      </c>
    </row>
    <row r="58" spans="13:44">
      <c r="M58">
        <v>38221</v>
      </c>
      <c r="N58" t="s">
        <v>16</v>
      </c>
      <c r="O58" t="s">
        <v>57</v>
      </c>
      <c r="P58">
        <v>192554</v>
      </c>
      <c r="Q58">
        <v>2.1439520000000001</v>
      </c>
      <c r="R58">
        <v>2.2406269999999999</v>
      </c>
      <c r="S58">
        <v>9.6674999999999803E-2</v>
      </c>
      <c r="T58">
        <v>96.674999999999798</v>
      </c>
      <c r="Y58">
        <v>32847</v>
      </c>
      <c r="Z58" t="s">
        <v>63</v>
      </c>
      <c r="AA58" t="s">
        <v>54</v>
      </c>
      <c r="AB58">
        <v>132738</v>
      </c>
      <c r="AC58">
        <v>1.0026330000000001</v>
      </c>
      <c r="AD58">
        <v>1.128627</v>
      </c>
      <c r="AE58">
        <v>0.125993999999999</v>
      </c>
      <c r="AF58">
        <v>125.99399999999901</v>
      </c>
      <c r="AK58">
        <v>49726</v>
      </c>
      <c r="AL58" t="s">
        <v>63</v>
      </c>
      <c r="AM58" t="s">
        <v>56</v>
      </c>
      <c r="AN58">
        <v>342</v>
      </c>
      <c r="AO58">
        <v>2.2838029999999998</v>
      </c>
      <c r="AP58">
        <v>2.4778660000000001</v>
      </c>
      <c r="AQ58">
        <v>0.19406300000000001</v>
      </c>
      <c r="AR58">
        <v>194.06299999999999</v>
      </c>
    </row>
    <row r="59" spans="13:44">
      <c r="M59">
        <v>51451</v>
      </c>
      <c r="N59" t="s">
        <v>16</v>
      </c>
      <c r="O59" t="s">
        <v>59</v>
      </c>
      <c r="P59">
        <v>802510</v>
      </c>
      <c r="Q59">
        <v>2.1482160000000001</v>
      </c>
      <c r="R59">
        <v>3.320627</v>
      </c>
      <c r="S59">
        <v>1.1724109999999901</v>
      </c>
      <c r="T59">
        <v>1172.4109999999901</v>
      </c>
      <c r="Y59">
        <v>36861</v>
      </c>
      <c r="Z59" t="s">
        <v>63</v>
      </c>
      <c r="AA59" t="s">
        <v>55</v>
      </c>
      <c r="AB59">
        <v>131484</v>
      </c>
      <c r="AC59">
        <v>1.0037689999999999</v>
      </c>
      <c r="AD59">
        <v>1.136617</v>
      </c>
      <c r="AE59">
        <v>0.13284799999999999</v>
      </c>
      <c r="AF59">
        <v>132.84800000000001</v>
      </c>
      <c r="AK59">
        <v>32903</v>
      </c>
      <c r="AL59" t="s">
        <v>63</v>
      </c>
      <c r="AM59" t="s">
        <v>55</v>
      </c>
      <c r="AN59">
        <v>342</v>
      </c>
      <c r="AO59">
        <v>2.284904</v>
      </c>
      <c r="AP59">
        <v>3.353866</v>
      </c>
      <c r="AQ59">
        <v>1.068962</v>
      </c>
      <c r="AR59">
        <v>1068.962</v>
      </c>
    </row>
    <row r="60" spans="13:44">
      <c r="M60">
        <v>37096</v>
      </c>
      <c r="N60" t="s">
        <v>16</v>
      </c>
      <c r="O60" t="s">
        <v>55</v>
      </c>
      <c r="P60">
        <v>229742</v>
      </c>
      <c r="Q60">
        <v>2.4407700000000001</v>
      </c>
      <c r="R60">
        <v>2.521703</v>
      </c>
      <c r="S60">
        <v>8.0932999999999894E-2</v>
      </c>
      <c r="T60">
        <v>80.932999999999893</v>
      </c>
      <c r="Y60">
        <v>49320</v>
      </c>
      <c r="Z60" t="s">
        <v>63</v>
      </c>
      <c r="AA60" t="s">
        <v>61</v>
      </c>
      <c r="AB60">
        <v>527010</v>
      </c>
      <c r="AC60">
        <v>1.004958</v>
      </c>
      <c r="AD60">
        <v>2.1406269999999998</v>
      </c>
      <c r="AE60">
        <v>1.13566899999999</v>
      </c>
      <c r="AF60">
        <v>1135.6689999999901</v>
      </c>
      <c r="AK60">
        <v>48830</v>
      </c>
      <c r="AL60" t="s">
        <v>63</v>
      </c>
      <c r="AM60" t="s">
        <v>61</v>
      </c>
      <c r="AN60">
        <v>342</v>
      </c>
      <c r="AO60">
        <v>2.284958</v>
      </c>
      <c r="AP60">
        <v>3.3538709999999998</v>
      </c>
      <c r="AQ60">
        <v>1.06891299999999</v>
      </c>
      <c r="AR60">
        <v>1068.91299999999</v>
      </c>
    </row>
    <row r="61" spans="13:44">
      <c r="M61">
        <v>49815</v>
      </c>
      <c r="N61" t="s">
        <v>16</v>
      </c>
      <c r="O61" t="s">
        <v>58</v>
      </c>
      <c r="P61">
        <v>226938</v>
      </c>
      <c r="Q61">
        <v>2.4436870000000002</v>
      </c>
      <c r="R61">
        <v>2.5217369999999999</v>
      </c>
      <c r="S61">
        <v>7.8049999999999703E-2</v>
      </c>
      <c r="T61">
        <v>78.049999999999699</v>
      </c>
      <c r="Y61">
        <v>51373</v>
      </c>
      <c r="Z61" t="s">
        <v>63</v>
      </c>
      <c r="AA61" t="s">
        <v>56</v>
      </c>
      <c r="AB61">
        <v>342</v>
      </c>
      <c r="AC61">
        <v>1.029169</v>
      </c>
      <c r="AD61">
        <v>2.1100029999999999</v>
      </c>
      <c r="AE61">
        <v>1.0808339999999901</v>
      </c>
      <c r="AF61">
        <v>1080.8339999999901</v>
      </c>
      <c r="AK61">
        <v>37198</v>
      </c>
      <c r="AL61" t="s">
        <v>60</v>
      </c>
      <c r="AM61" t="s">
        <v>54</v>
      </c>
      <c r="AN61">
        <v>142686</v>
      </c>
      <c r="AO61">
        <v>1.182633</v>
      </c>
      <c r="AP61">
        <v>1.2658609999999999</v>
      </c>
      <c r="AQ61">
        <v>8.3227999999999996E-2</v>
      </c>
      <c r="AR61">
        <v>83.227999999999994</v>
      </c>
    </row>
    <row r="62" spans="13:44">
      <c r="M62">
        <v>55455</v>
      </c>
      <c r="N62" t="s">
        <v>16</v>
      </c>
      <c r="O62" t="s">
        <v>54</v>
      </c>
      <c r="P62">
        <v>71316</v>
      </c>
      <c r="Q62">
        <v>2.5899990000000002</v>
      </c>
      <c r="R62">
        <v>2.7646269999999999</v>
      </c>
      <c r="S62">
        <v>0.17462799999999901</v>
      </c>
      <c r="T62">
        <v>174.62799999999899</v>
      </c>
      <c r="Y62">
        <v>57461</v>
      </c>
      <c r="Z62" t="s">
        <v>63</v>
      </c>
      <c r="AA62" t="s">
        <v>54</v>
      </c>
      <c r="AB62">
        <v>573612</v>
      </c>
      <c r="AC62">
        <v>1.029193</v>
      </c>
      <c r="AD62">
        <v>2.1726220000000001</v>
      </c>
      <c r="AE62">
        <v>1.143429</v>
      </c>
      <c r="AF62">
        <v>1143.4290000000001</v>
      </c>
      <c r="AK62">
        <v>57518</v>
      </c>
      <c r="AL62" t="s">
        <v>60</v>
      </c>
      <c r="AM62" t="s">
        <v>55</v>
      </c>
      <c r="AN62">
        <v>153828</v>
      </c>
      <c r="AO62">
        <v>1.1837690000000001</v>
      </c>
      <c r="AP62">
        <v>1.254556</v>
      </c>
      <c r="AQ62">
        <v>7.0786999999999906E-2</v>
      </c>
      <c r="AR62">
        <v>70.786999999999907</v>
      </c>
    </row>
    <row r="63" spans="13:44">
      <c r="M63">
        <v>46339</v>
      </c>
      <c r="N63" t="s">
        <v>16</v>
      </c>
      <c r="O63" t="s">
        <v>57</v>
      </c>
      <c r="P63">
        <v>846900</v>
      </c>
      <c r="Q63">
        <v>2.5928230000000001</v>
      </c>
      <c r="R63">
        <v>2.7646220000000001</v>
      </c>
      <c r="S63">
        <v>0.17179900000000001</v>
      </c>
      <c r="T63">
        <v>171.79900000000001</v>
      </c>
      <c r="Y63">
        <v>55833</v>
      </c>
      <c r="Z63" t="s">
        <v>63</v>
      </c>
      <c r="AA63" t="s">
        <v>11</v>
      </c>
      <c r="AB63">
        <v>172720</v>
      </c>
      <c r="AC63">
        <v>1.5426389999999901</v>
      </c>
      <c r="AD63">
        <v>1.6258569999999899</v>
      </c>
      <c r="AE63">
        <v>8.3218E-2</v>
      </c>
      <c r="AF63">
        <v>83.218000000000004</v>
      </c>
      <c r="AK63">
        <v>49144</v>
      </c>
      <c r="AL63" t="s">
        <v>60</v>
      </c>
      <c r="AM63" t="s">
        <v>54</v>
      </c>
      <c r="AN63">
        <v>154386</v>
      </c>
      <c r="AO63">
        <v>1.7826329999999999</v>
      </c>
      <c r="AP63">
        <v>1.900617</v>
      </c>
      <c r="AQ63">
        <v>0.11798399999999901</v>
      </c>
      <c r="AR63">
        <v>117.983999999999</v>
      </c>
    </row>
    <row r="64" spans="13:44">
      <c r="M64">
        <v>37105</v>
      </c>
      <c r="N64" t="s">
        <v>16</v>
      </c>
      <c r="O64" t="s">
        <v>55</v>
      </c>
      <c r="P64">
        <v>9136</v>
      </c>
      <c r="Q64">
        <v>2.6000049999999999</v>
      </c>
      <c r="R64">
        <v>3.6726220000000001</v>
      </c>
      <c r="S64">
        <v>1.0726169999999999</v>
      </c>
      <c r="T64">
        <v>1072.617</v>
      </c>
      <c r="Y64">
        <v>46505</v>
      </c>
      <c r="Z64" t="s">
        <v>63</v>
      </c>
      <c r="AA64" t="s">
        <v>58</v>
      </c>
      <c r="AB64">
        <v>183482</v>
      </c>
      <c r="AC64">
        <v>1.5437749999999999</v>
      </c>
      <c r="AD64">
        <v>1.684617</v>
      </c>
      <c r="AE64">
        <v>0.140841999999999</v>
      </c>
      <c r="AF64">
        <v>140.84199999999899</v>
      </c>
      <c r="AK64">
        <v>48145</v>
      </c>
      <c r="AL64" t="s">
        <v>60</v>
      </c>
      <c r="AM64" t="s">
        <v>55</v>
      </c>
      <c r="AN64">
        <v>190930</v>
      </c>
      <c r="AO64">
        <v>1.7837689999999999</v>
      </c>
      <c r="AP64">
        <v>1.881861</v>
      </c>
      <c r="AQ64">
        <v>9.8091999999999999E-2</v>
      </c>
      <c r="AR64">
        <v>98.091999999999999</v>
      </c>
    </row>
    <row r="65" spans="13:44">
      <c r="M65">
        <v>53481</v>
      </c>
      <c r="N65" t="s">
        <v>16</v>
      </c>
      <c r="O65" t="s">
        <v>61</v>
      </c>
      <c r="P65">
        <v>5360</v>
      </c>
      <c r="Q65">
        <v>2.6000169999999998</v>
      </c>
      <c r="R65">
        <v>3.6726269999999999</v>
      </c>
      <c r="S65">
        <v>1.0726099999999901</v>
      </c>
      <c r="T65">
        <v>1072.6099999999899</v>
      </c>
      <c r="Y65">
        <v>53742</v>
      </c>
      <c r="Z65" t="s">
        <v>63</v>
      </c>
      <c r="AA65" t="s">
        <v>12</v>
      </c>
      <c r="AB65">
        <v>15826</v>
      </c>
      <c r="AC65">
        <v>1.54491</v>
      </c>
      <c r="AD65">
        <v>2.7166220000000001</v>
      </c>
      <c r="AE65">
        <v>1.1717120000000001</v>
      </c>
      <c r="AF65">
        <v>1171.712</v>
      </c>
      <c r="AK65">
        <v>55400</v>
      </c>
      <c r="AL65" t="s">
        <v>60</v>
      </c>
      <c r="AM65" t="s">
        <v>54</v>
      </c>
      <c r="AN65">
        <v>65286</v>
      </c>
      <c r="AO65">
        <v>1.912679</v>
      </c>
      <c r="AP65">
        <v>2.0606270000000002</v>
      </c>
      <c r="AQ65">
        <v>0.147948</v>
      </c>
      <c r="AR65">
        <v>147.94800000000001</v>
      </c>
    </row>
    <row r="66" spans="13:44">
      <c r="M66">
        <v>38424</v>
      </c>
      <c r="N66" t="s">
        <v>16</v>
      </c>
      <c r="O66" t="s">
        <v>59</v>
      </c>
      <c r="P66">
        <v>342</v>
      </c>
      <c r="Q66">
        <v>2.6027909999999999</v>
      </c>
      <c r="R66">
        <v>3.6378569999999999</v>
      </c>
      <c r="S66">
        <v>1.035066</v>
      </c>
      <c r="T66">
        <v>1035.066</v>
      </c>
      <c r="Y66">
        <v>42646</v>
      </c>
      <c r="Z66" t="s">
        <v>63</v>
      </c>
      <c r="AA66" t="s">
        <v>54</v>
      </c>
      <c r="AB66">
        <v>3470</v>
      </c>
      <c r="AC66">
        <v>1.7626329999999999</v>
      </c>
      <c r="AD66">
        <v>1.908622</v>
      </c>
      <c r="AE66">
        <v>0.14598899999999901</v>
      </c>
      <c r="AF66">
        <v>145.98899999999901</v>
      </c>
      <c r="AK66">
        <v>41601</v>
      </c>
      <c r="AL66" t="s">
        <v>60</v>
      </c>
      <c r="AM66" t="s">
        <v>54</v>
      </c>
      <c r="AN66">
        <v>342</v>
      </c>
      <c r="AO66">
        <v>2.1526329999999998</v>
      </c>
      <c r="AP66">
        <v>2.3250839999999999</v>
      </c>
      <c r="AQ66">
        <v>0.17245099999999999</v>
      </c>
      <c r="AR66">
        <v>172.45099999999999</v>
      </c>
    </row>
    <row r="67" spans="13:44">
      <c r="M67">
        <v>57920</v>
      </c>
      <c r="N67" t="s">
        <v>16</v>
      </c>
      <c r="O67" t="s">
        <v>58</v>
      </c>
      <c r="P67">
        <v>342</v>
      </c>
      <c r="Q67">
        <v>2.6029629999999999</v>
      </c>
      <c r="R67">
        <v>3.6378659999999998</v>
      </c>
      <c r="S67">
        <v>1.0349029999999999</v>
      </c>
      <c r="T67">
        <v>1034.90299999999</v>
      </c>
      <c r="Y67">
        <v>56674</v>
      </c>
      <c r="Z67" t="s">
        <v>63</v>
      </c>
      <c r="AA67" t="s">
        <v>55</v>
      </c>
      <c r="AB67">
        <v>479544</v>
      </c>
      <c r="AC67">
        <v>1.7637689999999999</v>
      </c>
      <c r="AD67">
        <v>2.8846270000000001</v>
      </c>
      <c r="AE67">
        <v>1.1208579999999999</v>
      </c>
      <c r="AF67">
        <v>1120.8579999999999</v>
      </c>
      <c r="AK67">
        <v>48582</v>
      </c>
      <c r="AL67" t="s">
        <v>60</v>
      </c>
      <c r="AM67" t="s">
        <v>55</v>
      </c>
      <c r="AN67">
        <v>342</v>
      </c>
      <c r="AO67">
        <v>2.153769</v>
      </c>
      <c r="AP67">
        <v>3.2458610000000001</v>
      </c>
      <c r="AQ67">
        <v>1.0920920000000001</v>
      </c>
      <c r="AR67">
        <v>1092.0920000000001</v>
      </c>
    </row>
    <row r="68" spans="13:44">
      <c r="M68">
        <v>49866</v>
      </c>
      <c r="N68" t="s">
        <v>60</v>
      </c>
      <c r="O68" t="s">
        <v>54</v>
      </c>
      <c r="P68">
        <v>144178</v>
      </c>
      <c r="Q68">
        <v>1.0526310000000001</v>
      </c>
      <c r="R68">
        <v>1.337502</v>
      </c>
      <c r="S68">
        <v>0.28487099999999899</v>
      </c>
      <c r="T68">
        <v>284.87099999999901</v>
      </c>
      <c r="Y68">
        <v>33308</v>
      </c>
      <c r="Z68" t="s">
        <v>63</v>
      </c>
      <c r="AA68" t="s">
        <v>55</v>
      </c>
      <c r="AB68">
        <v>171402</v>
      </c>
      <c r="AC68">
        <v>2.3326850000000001</v>
      </c>
      <c r="AD68">
        <v>2.416617</v>
      </c>
      <c r="AE68">
        <v>8.3931999999999896E-2</v>
      </c>
      <c r="AF68">
        <v>83.931999999999903</v>
      </c>
      <c r="AK68">
        <v>47570</v>
      </c>
      <c r="AL68" t="s">
        <v>60</v>
      </c>
      <c r="AM68" t="s">
        <v>55</v>
      </c>
      <c r="AN68">
        <v>342</v>
      </c>
      <c r="AO68">
        <v>2.1726869999999998</v>
      </c>
      <c r="AP68">
        <v>3.2618610000000001</v>
      </c>
      <c r="AQ68">
        <v>1.0891740000000001</v>
      </c>
      <c r="AR68">
        <v>1089.174</v>
      </c>
    </row>
    <row r="69" spans="13:44">
      <c r="M69">
        <v>53406</v>
      </c>
      <c r="N69" t="s">
        <v>60</v>
      </c>
      <c r="O69" t="s">
        <v>55</v>
      </c>
      <c r="P69">
        <v>334128</v>
      </c>
      <c r="Q69">
        <v>1.053766</v>
      </c>
      <c r="R69">
        <v>1.3778570000000001</v>
      </c>
      <c r="S69">
        <v>0.32409100000000002</v>
      </c>
      <c r="T69">
        <v>324.09100000000001</v>
      </c>
      <c r="Y69">
        <v>56359</v>
      </c>
      <c r="Z69" t="s">
        <v>63</v>
      </c>
      <c r="AA69" t="s">
        <v>61</v>
      </c>
      <c r="AB69">
        <v>28494</v>
      </c>
      <c r="AC69">
        <v>2.3339110000000001</v>
      </c>
      <c r="AD69">
        <v>2.5046270000000002</v>
      </c>
      <c r="AE69">
        <v>0.17071600000000001</v>
      </c>
      <c r="AF69">
        <v>170.71600000000001</v>
      </c>
      <c r="AK69">
        <v>59780</v>
      </c>
      <c r="AL69" t="s">
        <v>60</v>
      </c>
      <c r="AM69" t="s">
        <v>54</v>
      </c>
      <c r="AN69">
        <v>181236</v>
      </c>
      <c r="AO69">
        <v>2.2826330000000001</v>
      </c>
      <c r="AP69">
        <v>2.3726219999999998</v>
      </c>
      <c r="AQ69">
        <v>8.9988999999999597E-2</v>
      </c>
      <c r="AR69">
        <v>89.988999999999606</v>
      </c>
    </row>
    <row r="70" spans="13:44">
      <c r="M70">
        <v>36681</v>
      </c>
      <c r="N70" t="s">
        <v>60</v>
      </c>
      <c r="O70" t="s">
        <v>56</v>
      </c>
      <c r="P70">
        <v>4118</v>
      </c>
      <c r="Q70">
        <v>1.0549010000000001</v>
      </c>
      <c r="R70">
        <v>2.2006220000000001</v>
      </c>
      <c r="S70">
        <v>1.145721</v>
      </c>
      <c r="T70">
        <v>1145.721</v>
      </c>
      <c r="Y70">
        <v>34667</v>
      </c>
      <c r="Z70" t="s">
        <v>63</v>
      </c>
      <c r="AA70" t="s">
        <v>11</v>
      </c>
      <c r="AB70">
        <v>217562</v>
      </c>
      <c r="AC70">
        <v>2.8826390000000002</v>
      </c>
      <c r="AD70">
        <v>2.9658519999999999</v>
      </c>
      <c r="AE70">
        <v>8.3212999999999704E-2</v>
      </c>
      <c r="AF70">
        <v>83.212999999999695</v>
      </c>
      <c r="AK70">
        <v>35510</v>
      </c>
      <c r="AL70" t="s">
        <v>60</v>
      </c>
      <c r="AM70" t="s">
        <v>56</v>
      </c>
      <c r="AN70">
        <v>342</v>
      </c>
      <c r="AO70">
        <v>2.2838029999999998</v>
      </c>
      <c r="AP70">
        <v>2.4778609999999999</v>
      </c>
      <c r="AQ70">
        <v>0.19405800000000001</v>
      </c>
      <c r="AR70">
        <v>194.05799999999999</v>
      </c>
    </row>
    <row r="71" spans="13:44">
      <c r="M71">
        <v>59880</v>
      </c>
      <c r="N71" t="s">
        <v>60</v>
      </c>
      <c r="O71" t="s">
        <v>54</v>
      </c>
      <c r="P71">
        <v>237210</v>
      </c>
      <c r="Q71">
        <v>1.6226309999999999</v>
      </c>
      <c r="R71">
        <v>1.7219370000000001</v>
      </c>
      <c r="S71">
        <v>9.9305999999999894E-2</v>
      </c>
      <c r="T71">
        <v>99.305999999999898</v>
      </c>
      <c r="Y71">
        <v>48522</v>
      </c>
      <c r="Z71" t="s">
        <v>63</v>
      </c>
      <c r="AA71" t="s">
        <v>58</v>
      </c>
      <c r="AB71">
        <v>208996</v>
      </c>
      <c r="AC71">
        <v>2.883775</v>
      </c>
      <c r="AD71">
        <v>3.0138569999999998</v>
      </c>
      <c r="AE71">
        <v>0.130081999999999</v>
      </c>
      <c r="AF71">
        <v>130.081999999999</v>
      </c>
      <c r="AK71">
        <v>50684</v>
      </c>
      <c r="AL71" t="s">
        <v>60</v>
      </c>
      <c r="AM71" t="s">
        <v>55</v>
      </c>
      <c r="AN71">
        <v>342</v>
      </c>
      <c r="AO71">
        <v>2.284904</v>
      </c>
      <c r="AP71">
        <v>3.3538610000000002</v>
      </c>
      <c r="AQ71">
        <v>1.0689569999999999</v>
      </c>
      <c r="AR71">
        <v>1068.9570000000001</v>
      </c>
    </row>
    <row r="72" spans="13:44">
      <c r="M72">
        <v>49144</v>
      </c>
      <c r="N72" t="s">
        <v>60</v>
      </c>
      <c r="O72" t="s">
        <v>55</v>
      </c>
      <c r="P72">
        <v>2554</v>
      </c>
      <c r="Q72">
        <v>1.623766</v>
      </c>
      <c r="R72">
        <v>2.864627</v>
      </c>
      <c r="S72">
        <v>1.240861</v>
      </c>
      <c r="T72">
        <v>1240.8610000000001</v>
      </c>
      <c r="Y72">
        <v>56072</v>
      </c>
      <c r="Z72" t="s">
        <v>60</v>
      </c>
      <c r="AA72" t="s">
        <v>54</v>
      </c>
      <c r="AB72">
        <v>173214</v>
      </c>
      <c r="AC72">
        <v>1.0026330000000001</v>
      </c>
      <c r="AD72">
        <v>1.128617</v>
      </c>
      <c r="AE72">
        <v>0.12598399999999901</v>
      </c>
      <c r="AF72">
        <v>125.983999999999</v>
      </c>
      <c r="AK72">
        <v>39654</v>
      </c>
      <c r="AL72" t="s">
        <v>60</v>
      </c>
      <c r="AM72" t="s">
        <v>61</v>
      </c>
      <c r="AN72">
        <v>342</v>
      </c>
      <c r="AO72">
        <v>2.284958</v>
      </c>
      <c r="AP72">
        <v>3.353866</v>
      </c>
      <c r="AQ72">
        <v>1.068908</v>
      </c>
      <c r="AR72">
        <v>1068.9079999999999</v>
      </c>
    </row>
    <row r="73" spans="13:44">
      <c r="M73">
        <v>52636</v>
      </c>
      <c r="N73" t="s">
        <v>60</v>
      </c>
      <c r="O73" t="s">
        <v>54</v>
      </c>
      <c r="P73">
        <v>317704</v>
      </c>
      <c r="Q73">
        <v>2.1426310000000002</v>
      </c>
      <c r="R73">
        <v>2.2406220000000001</v>
      </c>
      <c r="S73">
        <v>9.7990999999999898E-2</v>
      </c>
      <c r="T73">
        <v>97.9909999999999</v>
      </c>
      <c r="Y73">
        <v>38518</v>
      </c>
      <c r="Z73" t="s">
        <v>60</v>
      </c>
      <c r="AA73" t="s">
        <v>55</v>
      </c>
      <c r="AB73">
        <v>194120</v>
      </c>
      <c r="AC73">
        <v>1.0037689999999999</v>
      </c>
      <c r="AD73">
        <v>1.1366270000000001</v>
      </c>
      <c r="AE73">
        <v>0.132858</v>
      </c>
      <c r="AF73">
        <v>132.858</v>
      </c>
      <c r="AK73">
        <v>45654</v>
      </c>
      <c r="AL73" t="s">
        <v>64</v>
      </c>
      <c r="AM73" t="s">
        <v>54</v>
      </c>
      <c r="AN73">
        <v>120598</v>
      </c>
      <c r="AO73">
        <v>1.182633</v>
      </c>
      <c r="AP73">
        <v>1.3046219999999999</v>
      </c>
      <c r="AQ73">
        <v>0.121988999999999</v>
      </c>
      <c r="AR73">
        <v>121.988999999999</v>
      </c>
    </row>
    <row r="74" spans="13:44">
      <c r="M74">
        <v>40415</v>
      </c>
      <c r="N74" t="s">
        <v>60</v>
      </c>
      <c r="O74" t="s">
        <v>58</v>
      </c>
      <c r="P74">
        <v>343068</v>
      </c>
      <c r="Q74">
        <v>2.1437719999999998</v>
      </c>
      <c r="R74">
        <v>2.4731529999999999</v>
      </c>
      <c r="S74">
        <v>0.32938099999999898</v>
      </c>
      <c r="T74">
        <v>329.38099999999901</v>
      </c>
      <c r="Y74">
        <v>58541</v>
      </c>
      <c r="Z74" t="s">
        <v>60</v>
      </c>
      <c r="AA74" t="s">
        <v>61</v>
      </c>
      <c r="AB74">
        <v>584948</v>
      </c>
      <c r="AC74">
        <v>1.004958</v>
      </c>
      <c r="AD74">
        <v>2.140622</v>
      </c>
      <c r="AE74">
        <v>1.135664</v>
      </c>
      <c r="AF74">
        <v>1135.664</v>
      </c>
      <c r="AK74">
        <v>51669</v>
      </c>
      <c r="AL74" t="s">
        <v>64</v>
      </c>
      <c r="AM74" t="s">
        <v>55</v>
      </c>
      <c r="AN74">
        <v>128694</v>
      </c>
      <c r="AO74">
        <v>1.1837690000000001</v>
      </c>
      <c r="AP74">
        <v>1.2926169999999999</v>
      </c>
      <c r="AQ74">
        <v>0.108847999999999</v>
      </c>
      <c r="AR74">
        <v>108.847999999999</v>
      </c>
    </row>
    <row r="75" spans="13:44">
      <c r="M75">
        <v>42908</v>
      </c>
      <c r="N75" t="s">
        <v>60</v>
      </c>
      <c r="O75" t="s">
        <v>59</v>
      </c>
      <c r="P75">
        <v>25198</v>
      </c>
      <c r="Q75">
        <v>2.1449069999999999</v>
      </c>
      <c r="R75">
        <v>3.320627</v>
      </c>
      <c r="S75">
        <v>1.1757200000000001</v>
      </c>
      <c r="T75">
        <v>1175.72</v>
      </c>
      <c r="Y75">
        <v>53704</v>
      </c>
      <c r="Z75" t="s">
        <v>60</v>
      </c>
      <c r="AA75" t="s">
        <v>56</v>
      </c>
      <c r="AB75">
        <v>342</v>
      </c>
      <c r="AC75">
        <v>1.030235</v>
      </c>
      <c r="AD75">
        <v>2.109861</v>
      </c>
      <c r="AE75">
        <v>1.079626</v>
      </c>
      <c r="AF75">
        <v>1079.626</v>
      </c>
      <c r="AK75">
        <v>57695</v>
      </c>
      <c r="AL75" t="s">
        <v>64</v>
      </c>
      <c r="AM75" t="s">
        <v>54</v>
      </c>
      <c r="AN75">
        <v>155648</v>
      </c>
      <c r="AO75">
        <v>1.7826329999999999</v>
      </c>
      <c r="AP75">
        <v>1.8618570000000001</v>
      </c>
      <c r="AQ75">
        <v>7.9223999999999906E-2</v>
      </c>
      <c r="AR75">
        <v>79.223999999999904</v>
      </c>
    </row>
    <row r="76" spans="13:44">
      <c r="M76">
        <v>44972</v>
      </c>
      <c r="N76" t="s">
        <v>60</v>
      </c>
      <c r="O76" t="s">
        <v>55</v>
      </c>
      <c r="P76">
        <v>113088</v>
      </c>
      <c r="Q76">
        <v>2.4434010000000002</v>
      </c>
      <c r="R76">
        <v>2.560622</v>
      </c>
      <c r="S76">
        <v>0.11722099999999901</v>
      </c>
      <c r="T76">
        <v>117.22099999999899</v>
      </c>
      <c r="Y76">
        <v>39869</v>
      </c>
      <c r="Z76" t="s">
        <v>60</v>
      </c>
      <c r="AA76" t="s">
        <v>54</v>
      </c>
      <c r="AB76">
        <v>8542</v>
      </c>
      <c r="AC76">
        <v>1.030619</v>
      </c>
      <c r="AD76">
        <v>2.1726169999999998</v>
      </c>
      <c r="AE76">
        <v>1.1419979999999901</v>
      </c>
      <c r="AF76">
        <v>1141.99799999999</v>
      </c>
      <c r="AK76">
        <v>54586</v>
      </c>
      <c r="AL76" t="s">
        <v>64</v>
      </c>
      <c r="AM76" t="s">
        <v>55</v>
      </c>
      <c r="AN76">
        <v>89814</v>
      </c>
      <c r="AO76">
        <v>1.7837689999999999</v>
      </c>
      <c r="AP76">
        <v>1.9206220000000001</v>
      </c>
      <c r="AQ76">
        <v>0.136853</v>
      </c>
      <c r="AR76">
        <v>136.85300000000001</v>
      </c>
    </row>
    <row r="77" spans="13:44">
      <c r="M77">
        <v>34033</v>
      </c>
      <c r="N77" t="s">
        <v>60</v>
      </c>
      <c r="O77" t="s">
        <v>54</v>
      </c>
      <c r="P77">
        <v>22238</v>
      </c>
      <c r="Q77">
        <v>2.5926309999999999</v>
      </c>
      <c r="R77">
        <v>2.7646220000000001</v>
      </c>
      <c r="S77">
        <v>0.171991</v>
      </c>
      <c r="T77">
        <v>171.99100000000001</v>
      </c>
      <c r="Y77">
        <v>37562</v>
      </c>
      <c r="Z77" t="s">
        <v>60</v>
      </c>
      <c r="AA77" t="s">
        <v>11</v>
      </c>
      <c r="AB77">
        <v>194660</v>
      </c>
      <c r="AC77">
        <v>1.5426389999999901</v>
      </c>
      <c r="AD77">
        <v>1.627294</v>
      </c>
      <c r="AE77">
        <v>8.4655000000000105E-2</v>
      </c>
      <c r="AF77">
        <v>84.655000000000101</v>
      </c>
      <c r="AK77">
        <v>42349</v>
      </c>
      <c r="AL77" t="s">
        <v>64</v>
      </c>
      <c r="AM77" t="s">
        <v>54</v>
      </c>
      <c r="AN77">
        <v>360824</v>
      </c>
      <c r="AO77">
        <v>1.912679</v>
      </c>
      <c r="AP77">
        <v>2.060622</v>
      </c>
      <c r="AQ77">
        <v>0.14794299999999899</v>
      </c>
      <c r="AR77">
        <v>147.94299999999899</v>
      </c>
    </row>
    <row r="78" spans="13:44">
      <c r="M78">
        <v>45193</v>
      </c>
      <c r="N78" t="s">
        <v>60</v>
      </c>
      <c r="O78" t="s">
        <v>55</v>
      </c>
      <c r="P78">
        <v>342</v>
      </c>
      <c r="Q78">
        <v>2.593766</v>
      </c>
      <c r="R78">
        <v>3.6338569999999999</v>
      </c>
      <c r="S78">
        <v>1.0400909999999901</v>
      </c>
      <c r="T78">
        <v>1040.0909999999999</v>
      </c>
      <c r="Y78">
        <v>51247</v>
      </c>
      <c r="Z78" t="s">
        <v>60</v>
      </c>
      <c r="AA78" t="s">
        <v>58</v>
      </c>
      <c r="AB78">
        <v>382930</v>
      </c>
      <c r="AC78">
        <v>1.543809</v>
      </c>
      <c r="AD78">
        <v>1.668617</v>
      </c>
      <c r="AE78">
        <v>0.124808</v>
      </c>
      <c r="AF78">
        <v>124.80800000000001</v>
      </c>
      <c r="AK78">
        <v>56015</v>
      </c>
      <c r="AL78" t="s">
        <v>64</v>
      </c>
      <c r="AM78" t="s">
        <v>54</v>
      </c>
      <c r="AN78">
        <v>342</v>
      </c>
      <c r="AO78">
        <v>2.1526329999999998</v>
      </c>
      <c r="AP78">
        <v>2.3236270000000001</v>
      </c>
      <c r="AQ78">
        <v>0.17099400000000001</v>
      </c>
      <c r="AR78">
        <v>170.994</v>
      </c>
    </row>
    <row r="79" spans="13:44">
      <c r="M79">
        <v>39555</v>
      </c>
      <c r="N79" t="s">
        <v>60</v>
      </c>
      <c r="O79" t="s">
        <v>56</v>
      </c>
      <c r="P79">
        <v>342</v>
      </c>
      <c r="Q79">
        <v>2.6035560000000002</v>
      </c>
      <c r="R79">
        <v>3.6378569999999999</v>
      </c>
      <c r="S79">
        <v>1.0343009999999899</v>
      </c>
      <c r="T79">
        <v>1034.3009999999899</v>
      </c>
      <c r="Y79">
        <v>40913</v>
      </c>
      <c r="Z79" t="s">
        <v>60</v>
      </c>
      <c r="AA79" t="s">
        <v>12</v>
      </c>
      <c r="AB79">
        <v>4118</v>
      </c>
      <c r="AC79">
        <v>1.54491</v>
      </c>
      <c r="AD79">
        <v>2.7166169999999998</v>
      </c>
      <c r="AE79">
        <v>1.1717069999999901</v>
      </c>
      <c r="AF79">
        <v>1171.7069999999901</v>
      </c>
      <c r="AK79">
        <v>35914</v>
      </c>
      <c r="AL79" t="s">
        <v>64</v>
      </c>
      <c r="AM79" t="s">
        <v>55</v>
      </c>
      <c r="AN79">
        <v>342</v>
      </c>
      <c r="AO79">
        <v>2.153769</v>
      </c>
      <c r="AP79">
        <v>3.245857</v>
      </c>
      <c r="AQ79">
        <v>1.0920879999999999</v>
      </c>
      <c r="AR79">
        <v>1092.088</v>
      </c>
    </row>
    <row r="80" spans="13:44">
      <c r="M80">
        <v>40752</v>
      </c>
      <c r="N80" t="s">
        <v>60</v>
      </c>
      <c r="O80" t="s">
        <v>61</v>
      </c>
      <c r="P80">
        <v>342</v>
      </c>
      <c r="Q80">
        <v>2.6035680000000001</v>
      </c>
      <c r="R80">
        <v>3.6378759999999999</v>
      </c>
      <c r="S80">
        <v>1.03430799999999</v>
      </c>
      <c r="T80">
        <v>1034.30799999999</v>
      </c>
      <c r="Y80">
        <v>52656</v>
      </c>
      <c r="Z80" t="s">
        <v>60</v>
      </c>
      <c r="AA80" t="s">
        <v>54</v>
      </c>
      <c r="AB80">
        <v>65410</v>
      </c>
      <c r="AC80">
        <v>1.7626329999999999</v>
      </c>
      <c r="AD80">
        <v>1.908617</v>
      </c>
      <c r="AE80">
        <v>0.145983999999999</v>
      </c>
      <c r="AF80">
        <v>145.98399999999901</v>
      </c>
      <c r="AK80">
        <v>57027</v>
      </c>
      <c r="AL80" t="s">
        <v>64</v>
      </c>
      <c r="AM80" t="s">
        <v>55</v>
      </c>
      <c r="AN80">
        <v>342</v>
      </c>
      <c r="AO80">
        <v>2.1726869999999998</v>
      </c>
      <c r="AP80">
        <v>3.261857</v>
      </c>
      <c r="AQ80">
        <v>1.08917</v>
      </c>
      <c r="AR80">
        <v>1089.17</v>
      </c>
    </row>
    <row r="81" spans="13:44">
      <c r="M81">
        <v>38075</v>
      </c>
      <c r="N81" t="s">
        <v>60</v>
      </c>
      <c r="O81" t="s">
        <v>55</v>
      </c>
      <c r="P81">
        <v>342</v>
      </c>
      <c r="Q81">
        <v>2.6036269999999999</v>
      </c>
      <c r="R81">
        <v>3.6378659999999998</v>
      </c>
      <c r="S81">
        <v>1.0342389999999999</v>
      </c>
      <c r="T81">
        <v>1034.23899999999</v>
      </c>
      <c r="Y81">
        <v>53868</v>
      </c>
      <c r="Z81" t="s">
        <v>60</v>
      </c>
      <c r="AA81" t="s">
        <v>55</v>
      </c>
      <c r="AB81">
        <v>2554</v>
      </c>
      <c r="AC81">
        <v>1.7637689999999999</v>
      </c>
      <c r="AD81">
        <v>2.8846219999999998</v>
      </c>
      <c r="AE81">
        <v>1.1208530000000001</v>
      </c>
      <c r="AF81">
        <v>1120.8530000000001</v>
      </c>
      <c r="AK81">
        <v>53128</v>
      </c>
      <c r="AL81" t="s">
        <v>64</v>
      </c>
      <c r="AM81" t="s">
        <v>54</v>
      </c>
      <c r="AN81">
        <v>71480</v>
      </c>
      <c r="AO81">
        <v>2.2827069999999998</v>
      </c>
      <c r="AP81">
        <v>2.372617</v>
      </c>
      <c r="AQ81">
        <v>8.9910000000000101E-2</v>
      </c>
      <c r="AR81">
        <v>89.910000000000096</v>
      </c>
    </row>
    <row r="82" spans="13:44">
      <c r="M82">
        <v>55434</v>
      </c>
      <c r="N82" t="s">
        <v>16</v>
      </c>
      <c r="O82" t="s">
        <v>54</v>
      </c>
      <c r="P82">
        <v>439530</v>
      </c>
      <c r="Q82">
        <v>1.689999</v>
      </c>
      <c r="R82">
        <v>2.0098609999999999</v>
      </c>
      <c r="S82">
        <v>0.31986199999999898</v>
      </c>
      <c r="T82">
        <v>319.861999999999</v>
      </c>
      <c r="Y82">
        <v>50364</v>
      </c>
      <c r="Z82" t="s">
        <v>60</v>
      </c>
      <c r="AA82" t="s">
        <v>55</v>
      </c>
      <c r="AB82">
        <v>161896</v>
      </c>
      <c r="AC82">
        <v>2.3327830000000001</v>
      </c>
      <c r="AD82">
        <v>2.4206219999999998</v>
      </c>
      <c r="AE82">
        <v>8.7838999999999695E-2</v>
      </c>
      <c r="AF82">
        <v>87.8389999999997</v>
      </c>
      <c r="AK82">
        <v>56861</v>
      </c>
      <c r="AL82" t="s">
        <v>64</v>
      </c>
      <c r="AM82" t="s">
        <v>56</v>
      </c>
      <c r="AN82">
        <v>3470</v>
      </c>
      <c r="AO82">
        <v>2.2838029999999998</v>
      </c>
      <c r="AP82">
        <v>2.5126219999999999</v>
      </c>
      <c r="AQ82">
        <v>0.22881899999999999</v>
      </c>
      <c r="AR82">
        <v>228.81899999999999</v>
      </c>
    </row>
    <row r="83" spans="13:44">
      <c r="M83">
        <v>35343</v>
      </c>
      <c r="N83" t="s">
        <v>16</v>
      </c>
      <c r="O83" t="s">
        <v>56</v>
      </c>
      <c r="P83">
        <v>520426</v>
      </c>
      <c r="Q83">
        <v>1.6900109999999999</v>
      </c>
      <c r="R83">
        <v>2.876627</v>
      </c>
      <c r="S83">
        <v>1.1866159999999999</v>
      </c>
      <c r="T83">
        <v>1186.616</v>
      </c>
      <c r="Y83">
        <v>59721</v>
      </c>
      <c r="Z83" t="s">
        <v>60</v>
      </c>
      <c r="AA83" t="s">
        <v>61</v>
      </c>
      <c r="AB83">
        <v>193914</v>
      </c>
      <c r="AC83">
        <v>2.333853</v>
      </c>
      <c r="AD83">
        <v>2.5046219999999999</v>
      </c>
      <c r="AE83">
        <v>0.170768999999999</v>
      </c>
      <c r="AF83">
        <v>170.76899999999901</v>
      </c>
      <c r="AK83">
        <v>40721</v>
      </c>
      <c r="AL83" t="s">
        <v>64</v>
      </c>
      <c r="AM83" t="s">
        <v>55</v>
      </c>
      <c r="AN83">
        <v>342</v>
      </c>
      <c r="AO83">
        <v>2.284907</v>
      </c>
      <c r="AP83">
        <v>3.3538570000000001</v>
      </c>
      <c r="AQ83">
        <v>1.0689500000000001</v>
      </c>
      <c r="AR83">
        <v>1068.95</v>
      </c>
    </row>
    <row r="84" spans="13:44">
      <c r="M84">
        <v>47727</v>
      </c>
      <c r="N84" t="s">
        <v>16</v>
      </c>
      <c r="O84" t="s">
        <v>57</v>
      </c>
      <c r="P84">
        <v>185046</v>
      </c>
      <c r="Q84">
        <v>1.693738</v>
      </c>
      <c r="R84">
        <v>2.0098569999999998</v>
      </c>
      <c r="S84">
        <v>0.31611899999999898</v>
      </c>
      <c r="T84">
        <v>316.11899999999901</v>
      </c>
      <c r="Y84">
        <v>49814</v>
      </c>
      <c r="Z84" t="s">
        <v>60</v>
      </c>
      <c r="AA84" t="s">
        <v>54</v>
      </c>
      <c r="AB84">
        <v>149694</v>
      </c>
      <c r="AC84">
        <v>2.8826329999999998</v>
      </c>
      <c r="AD84">
        <v>2.9664220000000001</v>
      </c>
      <c r="AE84">
        <v>8.3788999999999794E-2</v>
      </c>
      <c r="AF84">
        <v>83.788999999999803</v>
      </c>
      <c r="AK84">
        <v>43275</v>
      </c>
      <c r="AL84" t="s">
        <v>64</v>
      </c>
      <c r="AM84" t="s">
        <v>61</v>
      </c>
      <c r="AN84">
        <v>342</v>
      </c>
      <c r="AO84">
        <v>2.284958</v>
      </c>
      <c r="AP84">
        <v>3.3539129999999999</v>
      </c>
      <c r="AQ84">
        <v>1.0689549999999901</v>
      </c>
      <c r="AR84">
        <v>1068.9549999999999</v>
      </c>
    </row>
    <row r="85" spans="13:44">
      <c r="M85">
        <v>52730</v>
      </c>
      <c r="N85" t="s">
        <v>16</v>
      </c>
      <c r="O85" t="s">
        <v>59</v>
      </c>
      <c r="P85">
        <v>5414</v>
      </c>
      <c r="Q85">
        <v>1.698002</v>
      </c>
      <c r="R85">
        <v>2.8766219999999998</v>
      </c>
      <c r="S85">
        <v>1.17862</v>
      </c>
      <c r="T85">
        <v>1178.6199999999999</v>
      </c>
      <c r="Y85">
        <v>37243</v>
      </c>
      <c r="Z85" t="s">
        <v>60</v>
      </c>
      <c r="AA85" t="s">
        <v>55</v>
      </c>
      <c r="AB85">
        <v>223748</v>
      </c>
      <c r="AC85">
        <v>2.883769</v>
      </c>
      <c r="AD85">
        <v>3.0526219999999999</v>
      </c>
      <c r="AE85">
        <v>0.168852999999999</v>
      </c>
      <c r="AF85">
        <v>168.85299999999901</v>
      </c>
      <c r="AK85">
        <v>55434</v>
      </c>
      <c r="AL85" t="s">
        <v>16</v>
      </c>
      <c r="AM85" t="s">
        <v>54</v>
      </c>
      <c r="AN85">
        <v>202682</v>
      </c>
      <c r="AO85">
        <v>1.8199999999999901</v>
      </c>
      <c r="AP85">
        <v>1.9446270000000001</v>
      </c>
      <c r="AQ85">
        <v>0.124627</v>
      </c>
      <c r="AR85">
        <v>124.627</v>
      </c>
    </row>
    <row r="86" spans="13:44">
      <c r="M86">
        <v>55442</v>
      </c>
      <c r="N86" t="s">
        <v>16</v>
      </c>
      <c r="O86" t="s">
        <v>54</v>
      </c>
      <c r="P86">
        <v>185316</v>
      </c>
      <c r="Q86">
        <v>2.1699989999999998</v>
      </c>
      <c r="R86">
        <v>2.2846169999999999</v>
      </c>
      <c r="S86">
        <v>0.114618</v>
      </c>
      <c r="T86">
        <v>114.61799999999999</v>
      </c>
      <c r="Y86">
        <v>55434</v>
      </c>
      <c r="Z86" t="s">
        <v>16</v>
      </c>
      <c r="AA86" t="s">
        <v>54</v>
      </c>
      <c r="AB86">
        <v>286446</v>
      </c>
      <c r="AC86">
        <v>1.34</v>
      </c>
      <c r="AD86">
        <v>1.393875</v>
      </c>
      <c r="AE86">
        <v>5.3874999999999798E-2</v>
      </c>
      <c r="AF86">
        <v>53.874999999999801</v>
      </c>
      <c r="AK86">
        <v>59100</v>
      </c>
      <c r="AL86" t="s">
        <v>16</v>
      </c>
      <c r="AM86" t="s">
        <v>11</v>
      </c>
      <c r="AN86">
        <v>97200</v>
      </c>
      <c r="AO86">
        <v>1.8237399999999999</v>
      </c>
      <c r="AP86">
        <v>1.9446319999999999</v>
      </c>
      <c r="AQ86">
        <v>0.120892</v>
      </c>
      <c r="AR86">
        <v>120.892</v>
      </c>
    </row>
    <row r="87" spans="13:44">
      <c r="M87">
        <v>44341</v>
      </c>
      <c r="N87" t="s">
        <v>16</v>
      </c>
      <c r="O87" t="s">
        <v>57</v>
      </c>
      <c r="P87">
        <v>333014</v>
      </c>
      <c r="Q87">
        <v>2.1728230000000002</v>
      </c>
      <c r="R87">
        <v>2.2846220000000002</v>
      </c>
      <c r="S87">
        <v>0.111798999999999</v>
      </c>
      <c r="T87">
        <v>111.798999999999</v>
      </c>
      <c r="Y87">
        <v>53456</v>
      </c>
      <c r="Z87" t="s">
        <v>16</v>
      </c>
      <c r="AA87" t="s">
        <v>61</v>
      </c>
      <c r="AB87">
        <v>1600</v>
      </c>
      <c r="AC87">
        <v>1.340017</v>
      </c>
      <c r="AD87">
        <v>2.4446219999999999</v>
      </c>
      <c r="AE87">
        <v>1.1046049999999901</v>
      </c>
      <c r="AF87">
        <v>1104.60499999999</v>
      </c>
      <c r="AK87">
        <v>55438</v>
      </c>
      <c r="AL87" t="s">
        <v>16</v>
      </c>
      <c r="AM87" t="s">
        <v>54</v>
      </c>
      <c r="AN87">
        <v>106878</v>
      </c>
      <c r="AO87">
        <v>2.0099990000000001</v>
      </c>
      <c r="AP87">
        <v>2.124622</v>
      </c>
      <c r="AQ87">
        <v>0.114622999999999</v>
      </c>
      <c r="AR87">
        <v>114.622999999999</v>
      </c>
    </row>
    <row r="88" spans="13:44">
      <c r="M88">
        <v>55446</v>
      </c>
      <c r="N88" t="s">
        <v>16</v>
      </c>
      <c r="O88" t="s">
        <v>54</v>
      </c>
      <c r="P88">
        <v>229990</v>
      </c>
      <c r="Q88">
        <v>2.66</v>
      </c>
      <c r="R88">
        <v>2.8326169999999999</v>
      </c>
      <c r="S88">
        <v>0.17261699999999899</v>
      </c>
      <c r="T88">
        <v>172.616999999999</v>
      </c>
      <c r="Y88">
        <v>60860</v>
      </c>
      <c r="Z88" t="s">
        <v>16</v>
      </c>
      <c r="AA88" t="s">
        <v>58</v>
      </c>
      <c r="AB88">
        <v>146174</v>
      </c>
      <c r="AC88">
        <v>1.345669</v>
      </c>
      <c r="AD88">
        <v>1.5006219999999999</v>
      </c>
      <c r="AE88">
        <v>0.15495299999999901</v>
      </c>
      <c r="AF88">
        <v>154.95299999999901</v>
      </c>
      <c r="AK88">
        <v>50989</v>
      </c>
      <c r="AL88" t="s">
        <v>16</v>
      </c>
      <c r="AM88" t="s">
        <v>11</v>
      </c>
      <c r="AN88">
        <v>147140</v>
      </c>
      <c r="AO88">
        <v>2.0127540000000002</v>
      </c>
      <c r="AP88">
        <v>2.1246269999999998</v>
      </c>
      <c r="AQ88">
        <v>0.111872999999999</v>
      </c>
      <c r="AR88">
        <v>111.872999999999</v>
      </c>
    </row>
    <row r="89" spans="13:44">
      <c r="M89">
        <v>53468</v>
      </c>
      <c r="N89" t="s">
        <v>16</v>
      </c>
      <c r="O89" t="s">
        <v>61</v>
      </c>
      <c r="P89">
        <v>14856</v>
      </c>
      <c r="Q89">
        <v>2.6600169999999999</v>
      </c>
      <c r="R89">
        <v>3.780627</v>
      </c>
      <c r="S89">
        <v>1.1206100000000001</v>
      </c>
      <c r="T89">
        <v>1120.6099999999999</v>
      </c>
      <c r="Y89">
        <v>55196</v>
      </c>
      <c r="Z89" t="s">
        <v>16</v>
      </c>
      <c r="AA89" t="s">
        <v>62</v>
      </c>
      <c r="AB89">
        <v>9190</v>
      </c>
      <c r="AC89">
        <v>1.348298</v>
      </c>
      <c r="AD89">
        <v>2.4446270000000001</v>
      </c>
      <c r="AE89">
        <v>1.0963290000000001</v>
      </c>
      <c r="AF89">
        <v>1096.329</v>
      </c>
      <c r="AK89">
        <v>60297</v>
      </c>
      <c r="AL89" t="s">
        <v>63</v>
      </c>
      <c r="AM89" t="s">
        <v>54</v>
      </c>
      <c r="AN89">
        <v>86562</v>
      </c>
      <c r="AO89">
        <v>1.8226329999999999</v>
      </c>
      <c r="AP89">
        <v>1.9446219999999901</v>
      </c>
      <c r="AQ89">
        <v>0.121988999999999</v>
      </c>
      <c r="AR89">
        <v>121.988999999999</v>
      </c>
    </row>
    <row r="90" spans="13:44">
      <c r="M90">
        <v>52187</v>
      </c>
      <c r="N90" t="s">
        <v>16</v>
      </c>
      <c r="O90" t="s">
        <v>57</v>
      </c>
      <c r="P90">
        <v>711734</v>
      </c>
      <c r="Q90">
        <v>2.665813</v>
      </c>
      <c r="R90">
        <v>2.8206169999999999</v>
      </c>
      <c r="S90">
        <v>0.154803999999999</v>
      </c>
      <c r="T90">
        <v>154.80399999999901</v>
      </c>
      <c r="Y90">
        <v>37084</v>
      </c>
      <c r="Z90" t="s">
        <v>16</v>
      </c>
      <c r="AA90" t="s">
        <v>55</v>
      </c>
      <c r="AB90">
        <v>5376</v>
      </c>
      <c r="AC90">
        <v>1.5600049999999901</v>
      </c>
      <c r="AD90">
        <v>2.63261699999999</v>
      </c>
      <c r="AE90">
        <v>1.0726119999999999</v>
      </c>
      <c r="AF90">
        <v>1072.6119999999901</v>
      </c>
      <c r="AK90">
        <v>44623</v>
      </c>
      <c r="AL90" t="s">
        <v>63</v>
      </c>
      <c r="AM90" t="s">
        <v>55</v>
      </c>
      <c r="AN90">
        <v>59988</v>
      </c>
      <c r="AO90">
        <v>1.823769</v>
      </c>
      <c r="AP90">
        <v>1.9326219999999901</v>
      </c>
      <c r="AQ90">
        <v>0.10885299999999901</v>
      </c>
      <c r="AR90">
        <v>108.852999999999</v>
      </c>
    </row>
    <row r="91" spans="13:44">
      <c r="M91">
        <v>49866</v>
      </c>
      <c r="N91" t="s">
        <v>60</v>
      </c>
      <c r="O91" t="s">
        <v>54</v>
      </c>
      <c r="P91">
        <v>144178</v>
      </c>
      <c r="Q91">
        <v>1.692631</v>
      </c>
      <c r="R91">
        <v>2.0486219999999999</v>
      </c>
      <c r="S91">
        <v>0.355990999999999</v>
      </c>
      <c r="T91">
        <v>355.99099999999902</v>
      </c>
      <c r="Y91">
        <v>41387</v>
      </c>
      <c r="Z91" t="s">
        <v>16</v>
      </c>
      <c r="AA91" t="s">
        <v>11</v>
      </c>
      <c r="AB91">
        <v>495068</v>
      </c>
      <c r="AC91">
        <v>1.562754</v>
      </c>
      <c r="AD91">
        <v>1.6766269999999901</v>
      </c>
      <c r="AE91">
        <v>0.113872999999999</v>
      </c>
      <c r="AF91">
        <v>113.872999999999</v>
      </c>
      <c r="AK91">
        <v>34942</v>
      </c>
      <c r="AL91" t="s">
        <v>63</v>
      </c>
      <c r="AM91" t="s">
        <v>54</v>
      </c>
      <c r="AN91">
        <v>59154</v>
      </c>
      <c r="AO91">
        <v>2.0126330000000001</v>
      </c>
      <c r="AP91">
        <v>2.0858660000000002</v>
      </c>
      <c r="AQ91">
        <v>7.3233000000000104E-2</v>
      </c>
      <c r="AR91">
        <v>73.233000000000104</v>
      </c>
    </row>
    <row r="92" spans="13:44">
      <c r="M92">
        <v>53406</v>
      </c>
      <c r="N92" t="s">
        <v>60</v>
      </c>
      <c r="O92" t="s">
        <v>55</v>
      </c>
      <c r="P92">
        <v>329220</v>
      </c>
      <c r="Q92">
        <v>1.6937660000000001</v>
      </c>
      <c r="R92">
        <v>1.982254</v>
      </c>
      <c r="S92">
        <v>0.28848799999999902</v>
      </c>
      <c r="T92">
        <v>288.48799999999898</v>
      </c>
      <c r="Y92">
        <v>32847</v>
      </c>
      <c r="Z92" t="s">
        <v>63</v>
      </c>
      <c r="AA92" t="s">
        <v>54</v>
      </c>
      <c r="AB92">
        <v>131112</v>
      </c>
      <c r="AC92">
        <v>1.342633</v>
      </c>
      <c r="AD92">
        <v>1.428617</v>
      </c>
      <c r="AE92">
        <v>8.5984000000000005E-2</v>
      </c>
      <c r="AF92">
        <v>85.983999999999995</v>
      </c>
      <c r="AK92">
        <v>38860</v>
      </c>
      <c r="AL92" t="s">
        <v>63</v>
      </c>
      <c r="AM92" t="s">
        <v>55</v>
      </c>
      <c r="AN92">
        <v>342</v>
      </c>
      <c r="AO92">
        <v>2.0137689999999999</v>
      </c>
      <c r="AP92">
        <v>3.0498660000000002</v>
      </c>
      <c r="AQ92">
        <v>1.036097</v>
      </c>
      <c r="AR92">
        <v>1036.097</v>
      </c>
    </row>
    <row r="93" spans="13:44">
      <c r="M93">
        <v>36681</v>
      </c>
      <c r="N93" t="s">
        <v>60</v>
      </c>
      <c r="O93" t="s">
        <v>56</v>
      </c>
      <c r="P93">
        <v>96386</v>
      </c>
      <c r="Q93">
        <v>1.694901</v>
      </c>
      <c r="R93">
        <v>2.8766219999999998</v>
      </c>
      <c r="S93">
        <v>1.181721</v>
      </c>
      <c r="T93">
        <v>1181.721</v>
      </c>
      <c r="Y93">
        <v>36861</v>
      </c>
      <c r="Z93" t="s">
        <v>63</v>
      </c>
      <c r="AA93" t="s">
        <v>55</v>
      </c>
      <c r="AB93">
        <v>116154</v>
      </c>
      <c r="AC93">
        <v>1.343769</v>
      </c>
      <c r="AD93">
        <v>1.5006219999999999</v>
      </c>
      <c r="AE93">
        <v>0.15685299999999899</v>
      </c>
      <c r="AF93">
        <v>156.85299999999901</v>
      </c>
      <c r="AK93">
        <v>37198</v>
      </c>
      <c r="AL93" t="s">
        <v>60</v>
      </c>
      <c r="AM93" t="s">
        <v>54</v>
      </c>
      <c r="AN93">
        <v>142686</v>
      </c>
      <c r="AO93">
        <v>1.8226329999999999</v>
      </c>
      <c r="AP93">
        <v>1.905861</v>
      </c>
      <c r="AQ93">
        <v>8.3227999999999996E-2</v>
      </c>
      <c r="AR93">
        <v>83.227999999999994</v>
      </c>
    </row>
    <row r="94" spans="13:44">
      <c r="M94">
        <v>59880</v>
      </c>
      <c r="N94" t="s">
        <v>60</v>
      </c>
      <c r="O94" t="s">
        <v>54</v>
      </c>
      <c r="P94">
        <v>342932</v>
      </c>
      <c r="Q94">
        <v>2.172631</v>
      </c>
      <c r="R94">
        <v>2.2686169999999999</v>
      </c>
      <c r="S94">
        <v>9.5985999999999905E-2</v>
      </c>
      <c r="T94">
        <v>95.985999999999905</v>
      </c>
      <c r="Y94">
        <v>49320</v>
      </c>
      <c r="Z94" t="s">
        <v>63</v>
      </c>
      <c r="AA94" t="s">
        <v>61</v>
      </c>
      <c r="AB94">
        <v>342</v>
      </c>
      <c r="AC94">
        <v>1.3449580000000001</v>
      </c>
      <c r="AD94">
        <v>2.4098609999999998</v>
      </c>
      <c r="AE94">
        <v>1.0649029999999899</v>
      </c>
      <c r="AF94">
        <v>1064.90299999999</v>
      </c>
      <c r="AK94">
        <v>57518</v>
      </c>
      <c r="AL94" t="s">
        <v>60</v>
      </c>
      <c r="AM94" t="s">
        <v>55</v>
      </c>
      <c r="AN94">
        <v>153828</v>
      </c>
      <c r="AO94">
        <v>1.823769</v>
      </c>
      <c r="AP94">
        <v>1.8945559999999999</v>
      </c>
      <c r="AQ94">
        <v>7.07870000000001E-2</v>
      </c>
      <c r="AR94">
        <v>70.787000000000106</v>
      </c>
    </row>
    <row r="95" spans="13:44">
      <c r="M95">
        <v>49144</v>
      </c>
      <c r="N95" t="s">
        <v>60</v>
      </c>
      <c r="O95" t="s">
        <v>55</v>
      </c>
      <c r="P95">
        <v>552774</v>
      </c>
      <c r="Q95">
        <v>2.1737660000000001</v>
      </c>
      <c r="R95">
        <v>3.33262199999999</v>
      </c>
      <c r="S95">
        <v>1.1588559999999899</v>
      </c>
      <c r="T95">
        <v>1158.85599999999</v>
      </c>
      <c r="Y95">
        <v>46891</v>
      </c>
      <c r="Z95" t="s">
        <v>63</v>
      </c>
      <c r="AA95" t="s">
        <v>54</v>
      </c>
      <c r="AB95">
        <v>170730</v>
      </c>
      <c r="AC95">
        <v>1.5626329999999999</v>
      </c>
      <c r="AD95">
        <v>1.676617</v>
      </c>
      <c r="AE95">
        <v>0.113984</v>
      </c>
      <c r="AF95">
        <v>113.98399999999999</v>
      </c>
      <c r="AK95">
        <v>49144</v>
      </c>
      <c r="AL95" t="s">
        <v>60</v>
      </c>
      <c r="AM95" t="s">
        <v>54</v>
      </c>
      <c r="AN95">
        <v>152698</v>
      </c>
      <c r="AO95">
        <v>2.0126330000000001</v>
      </c>
      <c r="AP95">
        <v>2.085861</v>
      </c>
      <c r="AQ95">
        <v>7.3227999999999793E-2</v>
      </c>
      <c r="AR95">
        <v>73.227999999999795</v>
      </c>
    </row>
    <row r="96" spans="13:44">
      <c r="M96">
        <v>36376</v>
      </c>
      <c r="N96" t="s">
        <v>60</v>
      </c>
      <c r="O96" t="s">
        <v>58</v>
      </c>
      <c r="P96">
        <v>308890</v>
      </c>
      <c r="Q96">
        <v>2.6627860000000001</v>
      </c>
      <c r="R96">
        <v>2.7686169999999999</v>
      </c>
      <c r="S96">
        <v>0.105830999999999</v>
      </c>
      <c r="T96">
        <v>105.83099999999899</v>
      </c>
      <c r="Y96">
        <v>51373</v>
      </c>
      <c r="Z96" t="s">
        <v>63</v>
      </c>
      <c r="AA96" t="s">
        <v>55</v>
      </c>
      <c r="AB96">
        <v>342</v>
      </c>
      <c r="AC96">
        <v>1.563769</v>
      </c>
      <c r="AD96">
        <v>2.597861</v>
      </c>
      <c r="AE96">
        <v>1.034092</v>
      </c>
      <c r="AF96">
        <v>1034.0920000000001</v>
      </c>
      <c r="AK96">
        <v>48145</v>
      </c>
      <c r="AL96" t="s">
        <v>60</v>
      </c>
      <c r="AM96" t="s">
        <v>55</v>
      </c>
      <c r="AN96">
        <v>342</v>
      </c>
      <c r="AO96">
        <v>2.0137689999999999</v>
      </c>
      <c r="AP96">
        <v>3.0498609999999999</v>
      </c>
      <c r="AQ96">
        <v>1.036092</v>
      </c>
      <c r="AR96">
        <v>1036.0920000000001</v>
      </c>
    </row>
    <row r="97" spans="13:44">
      <c r="M97">
        <v>40415</v>
      </c>
      <c r="N97" t="s">
        <v>60</v>
      </c>
      <c r="O97" t="s">
        <v>57</v>
      </c>
      <c r="P97">
        <v>59340</v>
      </c>
      <c r="Q97">
        <v>2.66377799999999</v>
      </c>
      <c r="R97">
        <v>2.8326169999999999</v>
      </c>
      <c r="S97">
        <v>0.16883899999999999</v>
      </c>
      <c r="T97">
        <v>168.839</v>
      </c>
      <c r="Y97">
        <v>56072</v>
      </c>
      <c r="Z97" t="s">
        <v>60</v>
      </c>
      <c r="AA97" t="s">
        <v>54</v>
      </c>
      <c r="AB97">
        <v>167532</v>
      </c>
      <c r="AC97">
        <v>1.342633</v>
      </c>
      <c r="AD97">
        <v>1.4286220000000001</v>
      </c>
      <c r="AE97">
        <v>8.5989000000000093E-2</v>
      </c>
      <c r="AF97">
        <v>85.989000000000004</v>
      </c>
      <c r="AK97">
        <v>45654</v>
      </c>
      <c r="AL97" t="s">
        <v>64</v>
      </c>
      <c r="AM97" t="s">
        <v>54</v>
      </c>
      <c r="AN97">
        <v>120598</v>
      </c>
      <c r="AO97">
        <v>1.8226329999999999</v>
      </c>
      <c r="AP97">
        <v>1.9446219999999901</v>
      </c>
      <c r="AQ97">
        <v>0.121988999999999</v>
      </c>
      <c r="AR97">
        <v>121.988999999999</v>
      </c>
    </row>
    <row r="98" spans="13:44">
      <c r="M98">
        <v>42908</v>
      </c>
      <c r="N98" t="s">
        <v>60</v>
      </c>
      <c r="O98" t="s">
        <v>62</v>
      </c>
      <c r="P98">
        <v>1104682</v>
      </c>
      <c r="Q98">
        <v>2.66495999999999</v>
      </c>
      <c r="R98">
        <v>3.7806169999999999</v>
      </c>
      <c r="S98">
        <v>1.1156569999999999</v>
      </c>
      <c r="T98">
        <v>1115.6569999999999</v>
      </c>
      <c r="Y98">
        <v>38518</v>
      </c>
      <c r="Z98" t="s">
        <v>60</v>
      </c>
      <c r="AA98" t="s">
        <v>55</v>
      </c>
      <c r="AB98">
        <v>34750</v>
      </c>
      <c r="AC98">
        <v>1.343769</v>
      </c>
      <c r="AD98">
        <v>1.500632</v>
      </c>
      <c r="AE98">
        <v>0.156862999999999</v>
      </c>
      <c r="AF98">
        <v>156.862999999999</v>
      </c>
      <c r="AK98">
        <v>51669</v>
      </c>
      <c r="AL98" t="s">
        <v>64</v>
      </c>
      <c r="AM98" t="s">
        <v>55</v>
      </c>
      <c r="AN98">
        <v>128694</v>
      </c>
      <c r="AO98">
        <v>1.823769</v>
      </c>
      <c r="AP98">
        <v>1.932617</v>
      </c>
      <c r="AQ98">
        <v>0.108848</v>
      </c>
      <c r="AR98">
        <v>108.848</v>
      </c>
    </row>
    <row r="99" spans="13:44">
      <c r="M99">
        <v>55434</v>
      </c>
      <c r="N99" t="s">
        <v>16</v>
      </c>
      <c r="O99" t="s">
        <v>54</v>
      </c>
      <c r="P99">
        <v>439592</v>
      </c>
      <c r="Q99">
        <v>1.7299989999999901</v>
      </c>
      <c r="R99">
        <v>2.0926269999999998</v>
      </c>
      <c r="S99">
        <v>0.36262799999999901</v>
      </c>
      <c r="T99">
        <v>362.62799999999902</v>
      </c>
      <c r="Y99">
        <v>58541</v>
      </c>
      <c r="Z99" t="s">
        <v>60</v>
      </c>
      <c r="AA99" t="s">
        <v>61</v>
      </c>
      <c r="AB99">
        <v>1109754</v>
      </c>
      <c r="AC99">
        <v>1.3449580000000001</v>
      </c>
      <c r="AD99">
        <v>2.4446219999999999</v>
      </c>
      <c r="AE99">
        <v>1.09966399999999</v>
      </c>
      <c r="AF99">
        <v>1099.66399999999</v>
      </c>
      <c r="AK99">
        <v>57695</v>
      </c>
      <c r="AL99" t="s">
        <v>64</v>
      </c>
      <c r="AM99" t="s">
        <v>54</v>
      </c>
      <c r="AN99">
        <v>191702</v>
      </c>
      <c r="AO99">
        <v>2.0126330000000001</v>
      </c>
      <c r="AP99">
        <v>2.124622</v>
      </c>
      <c r="AQ99">
        <v>0.11198899999999901</v>
      </c>
      <c r="AR99">
        <v>111.988999999999</v>
      </c>
    </row>
    <row r="100" spans="13:44">
      <c r="M100">
        <v>35343</v>
      </c>
      <c r="N100" t="s">
        <v>16</v>
      </c>
      <c r="O100" t="s">
        <v>56</v>
      </c>
      <c r="P100">
        <v>275176</v>
      </c>
      <c r="Q100">
        <v>1.730011</v>
      </c>
      <c r="R100">
        <v>2.8886219999999998</v>
      </c>
      <c r="S100">
        <v>1.1586109999999901</v>
      </c>
      <c r="T100">
        <v>1158.6109999999901</v>
      </c>
      <c r="Y100">
        <v>34372</v>
      </c>
      <c r="Z100" t="s">
        <v>60</v>
      </c>
      <c r="AA100" t="s">
        <v>54</v>
      </c>
      <c r="AB100">
        <v>108982</v>
      </c>
      <c r="AC100">
        <v>1.5626329999999999</v>
      </c>
      <c r="AD100">
        <v>1.6379429999999999</v>
      </c>
      <c r="AE100">
        <v>7.5309999999999905E-2</v>
      </c>
      <c r="AF100">
        <v>75.309999999999903</v>
      </c>
      <c r="AK100">
        <v>54586</v>
      </c>
      <c r="AL100" t="s">
        <v>64</v>
      </c>
      <c r="AM100" t="s">
        <v>55</v>
      </c>
      <c r="AN100">
        <v>342</v>
      </c>
      <c r="AO100">
        <v>2.0137689999999999</v>
      </c>
      <c r="AP100">
        <v>3.0498569999999998</v>
      </c>
      <c r="AQ100">
        <v>1.0360879999999999</v>
      </c>
      <c r="AR100">
        <v>1036.088</v>
      </c>
    </row>
    <row r="101" spans="13:44">
      <c r="M101">
        <v>47727</v>
      </c>
      <c r="N101" t="s">
        <v>16</v>
      </c>
      <c r="O101" t="s">
        <v>57</v>
      </c>
      <c r="P101">
        <v>185108</v>
      </c>
      <c r="Q101">
        <v>1.733738</v>
      </c>
      <c r="R101">
        <v>2.092622</v>
      </c>
      <c r="S101">
        <v>0.35888399999999998</v>
      </c>
      <c r="T101">
        <v>358.88399999999899</v>
      </c>
      <c r="Y101">
        <v>53704</v>
      </c>
      <c r="Z101" t="s">
        <v>60</v>
      </c>
      <c r="AA101" t="s">
        <v>55</v>
      </c>
      <c r="AB101">
        <v>342</v>
      </c>
      <c r="AC101">
        <v>1.563769</v>
      </c>
      <c r="AD101">
        <v>2.5978569999999999</v>
      </c>
      <c r="AE101">
        <v>1.0340879999999999</v>
      </c>
      <c r="AF101">
        <v>1034.088</v>
      </c>
      <c r="AK101">
        <v>55434</v>
      </c>
      <c r="AL101" t="s">
        <v>16</v>
      </c>
      <c r="AM101" t="s">
        <v>54</v>
      </c>
      <c r="AN101">
        <v>250112</v>
      </c>
      <c r="AO101">
        <v>1.29</v>
      </c>
      <c r="AP101">
        <v>1.3698710000000001</v>
      </c>
      <c r="AQ101">
        <v>7.9870999999999998E-2</v>
      </c>
      <c r="AR101">
        <v>79.870999999999995</v>
      </c>
    </row>
    <row r="102" spans="13:44">
      <c r="M102">
        <v>52730</v>
      </c>
      <c r="N102" t="s">
        <v>16</v>
      </c>
      <c r="O102" t="s">
        <v>59</v>
      </c>
      <c r="P102">
        <v>12050</v>
      </c>
      <c r="Q102">
        <v>1.738002</v>
      </c>
      <c r="R102">
        <v>2.8886270000000001</v>
      </c>
      <c r="S102">
        <v>1.150625</v>
      </c>
      <c r="T102">
        <v>1150.625</v>
      </c>
      <c r="Y102">
        <v>55434</v>
      </c>
      <c r="Z102" t="s">
        <v>16</v>
      </c>
      <c r="AA102" t="s">
        <v>54</v>
      </c>
      <c r="AB102">
        <v>286446</v>
      </c>
      <c r="AC102">
        <v>2.2200000000000002</v>
      </c>
      <c r="AD102">
        <v>2.2738749999999999</v>
      </c>
      <c r="AE102">
        <v>5.3874999999999597E-2</v>
      </c>
      <c r="AF102">
        <v>53.874999999999602</v>
      </c>
      <c r="AK102">
        <v>59100</v>
      </c>
      <c r="AL102" t="s">
        <v>16</v>
      </c>
      <c r="AM102" t="s">
        <v>11</v>
      </c>
      <c r="AN102">
        <v>86562</v>
      </c>
      <c r="AO102">
        <v>1.2937399999999999</v>
      </c>
      <c r="AP102">
        <v>1.408622</v>
      </c>
      <c r="AQ102">
        <v>0.114881999999999</v>
      </c>
      <c r="AR102">
        <v>114.881999999999</v>
      </c>
    </row>
    <row r="103" spans="13:44">
      <c r="M103">
        <v>55438</v>
      </c>
      <c r="N103" t="s">
        <v>16</v>
      </c>
      <c r="O103" t="s">
        <v>54</v>
      </c>
      <c r="P103">
        <v>416790</v>
      </c>
      <c r="Q103">
        <v>2.54</v>
      </c>
      <c r="R103">
        <v>2.644622</v>
      </c>
      <c r="S103">
        <v>0.10462199999999899</v>
      </c>
      <c r="T103">
        <v>104.62199999999901</v>
      </c>
      <c r="Y103">
        <v>53456</v>
      </c>
      <c r="Z103" t="s">
        <v>16</v>
      </c>
      <c r="AA103" t="s">
        <v>61</v>
      </c>
      <c r="AB103">
        <v>8236</v>
      </c>
      <c r="AC103">
        <v>2.2200169999999999</v>
      </c>
      <c r="AD103">
        <v>3.3686319999999998</v>
      </c>
      <c r="AE103">
        <v>1.1486149999999999</v>
      </c>
      <c r="AF103">
        <v>1148.615</v>
      </c>
      <c r="AK103">
        <v>55438</v>
      </c>
      <c r="AL103" t="s">
        <v>16</v>
      </c>
      <c r="AM103" t="s">
        <v>54</v>
      </c>
      <c r="AN103">
        <v>184410</v>
      </c>
      <c r="AO103">
        <v>1.889999</v>
      </c>
      <c r="AP103">
        <v>2.0126170000000001</v>
      </c>
      <c r="AQ103">
        <v>0.122618</v>
      </c>
      <c r="AR103">
        <v>122.61799999999999</v>
      </c>
    </row>
    <row r="104" spans="13:44">
      <c r="M104">
        <v>38764</v>
      </c>
      <c r="N104" t="s">
        <v>16</v>
      </c>
      <c r="O104" t="s">
        <v>57</v>
      </c>
      <c r="P104">
        <v>127860</v>
      </c>
      <c r="Q104">
        <v>2.5437379999999998</v>
      </c>
      <c r="R104">
        <v>2.6446170000000002</v>
      </c>
      <c r="S104">
        <v>0.100878999999999</v>
      </c>
      <c r="T104">
        <v>100.878999999999</v>
      </c>
      <c r="Y104">
        <v>60860</v>
      </c>
      <c r="Z104" t="s">
        <v>16</v>
      </c>
      <c r="AA104" t="s">
        <v>58</v>
      </c>
      <c r="AB104">
        <v>146174</v>
      </c>
      <c r="AC104">
        <v>2.2256689999999999</v>
      </c>
      <c r="AD104">
        <v>2.3806219999999998</v>
      </c>
      <c r="AE104">
        <v>0.15495299999999901</v>
      </c>
      <c r="AF104">
        <v>154.95299999999901</v>
      </c>
      <c r="AK104">
        <v>50989</v>
      </c>
      <c r="AL104" t="s">
        <v>16</v>
      </c>
      <c r="AM104" t="s">
        <v>11</v>
      </c>
      <c r="AN104">
        <v>112592</v>
      </c>
      <c r="AO104">
        <v>1.89374</v>
      </c>
      <c r="AP104">
        <v>2.0126219999999999</v>
      </c>
      <c r="AQ104">
        <v>0.118881999999999</v>
      </c>
      <c r="AR104">
        <v>118.881999999999</v>
      </c>
    </row>
    <row r="105" spans="13:44">
      <c r="M105">
        <v>49866</v>
      </c>
      <c r="N105" t="s">
        <v>60</v>
      </c>
      <c r="O105" t="s">
        <v>54</v>
      </c>
      <c r="P105">
        <v>144178</v>
      </c>
      <c r="Q105">
        <v>1.732631</v>
      </c>
      <c r="R105">
        <v>2.092622</v>
      </c>
      <c r="S105">
        <v>0.35999099999999901</v>
      </c>
      <c r="T105">
        <v>359.99099999999902</v>
      </c>
      <c r="Y105">
        <v>55196</v>
      </c>
      <c r="Z105" t="s">
        <v>16</v>
      </c>
      <c r="AA105" t="s">
        <v>62</v>
      </c>
      <c r="AB105">
        <v>9190</v>
      </c>
      <c r="AC105">
        <v>2.2282980000000001</v>
      </c>
      <c r="AD105">
        <v>3.368627</v>
      </c>
      <c r="AE105">
        <v>1.1403289999999999</v>
      </c>
      <c r="AF105">
        <v>1140.329</v>
      </c>
      <c r="AK105">
        <v>37088</v>
      </c>
      <c r="AL105" t="s">
        <v>16</v>
      </c>
      <c r="AM105" t="s">
        <v>55</v>
      </c>
      <c r="AN105">
        <v>74780</v>
      </c>
      <c r="AO105">
        <v>1.920744</v>
      </c>
      <c r="AP105">
        <v>2.07262699999999</v>
      </c>
      <c r="AQ105">
        <v>0.15188299999999899</v>
      </c>
      <c r="AR105">
        <v>151.88299999999899</v>
      </c>
    </row>
    <row r="106" spans="13:44">
      <c r="M106">
        <v>53406</v>
      </c>
      <c r="N106" t="s">
        <v>60</v>
      </c>
      <c r="O106" t="s">
        <v>55</v>
      </c>
      <c r="P106">
        <v>332286</v>
      </c>
      <c r="Q106">
        <v>1.7337659999999999</v>
      </c>
      <c r="R106">
        <v>2.0220009999999999</v>
      </c>
      <c r="S106">
        <v>0.28823499999999902</v>
      </c>
      <c r="T106">
        <v>288.23499999999899</v>
      </c>
      <c r="Y106">
        <v>37084</v>
      </c>
      <c r="Z106" t="s">
        <v>16</v>
      </c>
      <c r="AA106" t="s">
        <v>55</v>
      </c>
      <c r="AB106">
        <v>823778</v>
      </c>
      <c r="AC106">
        <v>2.490005</v>
      </c>
      <c r="AD106">
        <v>3.6126320000000001</v>
      </c>
      <c r="AE106">
        <v>1.122627</v>
      </c>
      <c r="AF106">
        <v>1122.627</v>
      </c>
      <c r="AK106">
        <v>38554</v>
      </c>
      <c r="AL106" t="s">
        <v>16</v>
      </c>
      <c r="AM106" t="s">
        <v>58</v>
      </c>
      <c r="AN106">
        <v>342</v>
      </c>
      <c r="AO106">
        <v>1.928523</v>
      </c>
      <c r="AP106">
        <v>2.0378609999999999</v>
      </c>
      <c r="AQ106">
        <v>0.10933799999999901</v>
      </c>
      <c r="AR106">
        <v>109.337999999999</v>
      </c>
    </row>
    <row r="107" spans="13:44">
      <c r="M107">
        <v>36681</v>
      </c>
      <c r="N107" t="s">
        <v>60</v>
      </c>
      <c r="O107" t="s">
        <v>56</v>
      </c>
      <c r="P107">
        <v>240328</v>
      </c>
      <c r="Q107">
        <v>1.734901</v>
      </c>
      <c r="R107">
        <v>2.888617</v>
      </c>
      <c r="S107">
        <v>1.153716</v>
      </c>
      <c r="T107">
        <v>1153.7159999999999</v>
      </c>
      <c r="Y107">
        <v>41387</v>
      </c>
      <c r="Z107" t="s">
        <v>16</v>
      </c>
      <c r="AA107" t="s">
        <v>11</v>
      </c>
      <c r="AB107">
        <v>409632</v>
      </c>
      <c r="AC107">
        <v>2.4927540000000001</v>
      </c>
      <c r="AD107">
        <v>2.644622</v>
      </c>
      <c r="AE107">
        <v>0.151867999999999</v>
      </c>
      <c r="AF107">
        <v>151.867999999999</v>
      </c>
      <c r="AK107">
        <v>55446</v>
      </c>
      <c r="AL107" t="s">
        <v>16</v>
      </c>
      <c r="AM107" t="s">
        <v>54</v>
      </c>
      <c r="AN107">
        <v>131472</v>
      </c>
      <c r="AO107">
        <v>2.1499990000000002</v>
      </c>
      <c r="AP107">
        <v>2.2526169999999999</v>
      </c>
      <c r="AQ107">
        <v>0.102617999999999</v>
      </c>
      <c r="AR107">
        <v>102.617999999999</v>
      </c>
    </row>
    <row r="108" spans="13:44">
      <c r="M108">
        <v>39587</v>
      </c>
      <c r="N108" t="s">
        <v>60</v>
      </c>
      <c r="O108" t="s">
        <v>54</v>
      </c>
      <c r="P108">
        <v>219542</v>
      </c>
      <c r="Q108">
        <v>2.5426310000000001</v>
      </c>
      <c r="R108">
        <v>2.6446170000000002</v>
      </c>
      <c r="S108">
        <v>0.10198599999999999</v>
      </c>
      <c r="T108">
        <v>101.986</v>
      </c>
      <c r="Y108">
        <v>37088</v>
      </c>
      <c r="Z108" t="s">
        <v>16</v>
      </c>
      <c r="AA108" t="s">
        <v>55</v>
      </c>
      <c r="AB108">
        <v>298506</v>
      </c>
      <c r="AC108">
        <v>2.6400049999999999</v>
      </c>
      <c r="AD108">
        <v>2.9126319999999999</v>
      </c>
      <c r="AE108">
        <v>0.27262699999999901</v>
      </c>
      <c r="AF108">
        <v>272.62699999999899</v>
      </c>
      <c r="AK108">
        <v>50639</v>
      </c>
      <c r="AL108" t="s">
        <v>16</v>
      </c>
      <c r="AM108" t="s">
        <v>11</v>
      </c>
      <c r="AN108">
        <v>405526</v>
      </c>
      <c r="AO108">
        <v>2.1527539999999998</v>
      </c>
      <c r="AP108">
        <v>2.2766320000000002</v>
      </c>
      <c r="AQ108">
        <v>0.123878</v>
      </c>
      <c r="AR108">
        <v>123.878</v>
      </c>
    </row>
    <row r="109" spans="13:44">
      <c r="M109">
        <v>40422</v>
      </c>
      <c r="N109" t="s">
        <v>60</v>
      </c>
      <c r="O109" t="s">
        <v>55</v>
      </c>
      <c r="P109">
        <v>262832</v>
      </c>
      <c r="Q109">
        <v>2.54376599999999</v>
      </c>
      <c r="R109">
        <v>2.9526219999999999</v>
      </c>
      <c r="S109">
        <v>0.408856</v>
      </c>
      <c r="T109">
        <v>408.85599999999999</v>
      </c>
      <c r="Y109">
        <v>51189</v>
      </c>
      <c r="Z109" t="s">
        <v>16</v>
      </c>
      <c r="AA109" t="s">
        <v>58</v>
      </c>
      <c r="AB109">
        <v>20406</v>
      </c>
      <c r="AC109">
        <v>2.6427589999999999</v>
      </c>
      <c r="AD109">
        <v>2.9126270000000001</v>
      </c>
      <c r="AE109">
        <v>0.269868</v>
      </c>
      <c r="AF109">
        <v>269.86799999999999</v>
      </c>
      <c r="AK109">
        <v>60297</v>
      </c>
      <c r="AL109" t="s">
        <v>63</v>
      </c>
      <c r="AM109" t="s">
        <v>54</v>
      </c>
      <c r="AN109">
        <v>95760</v>
      </c>
      <c r="AO109">
        <v>1.2926329999999999</v>
      </c>
      <c r="AP109">
        <v>1.408622</v>
      </c>
      <c r="AQ109">
        <v>0.11598899999999999</v>
      </c>
      <c r="AR109">
        <v>115.989</v>
      </c>
    </row>
    <row r="110" spans="13:44">
      <c r="M110">
        <v>55434</v>
      </c>
      <c r="N110" t="s">
        <v>16</v>
      </c>
      <c r="O110" t="s">
        <v>54</v>
      </c>
      <c r="P110">
        <v>439592</v>
      </c>
      <c r="Q110">
        <v>1.31</v>
      </c>
      <c r="R110">
        <v>1.6726269999999901</v>
      </c>
      <c r="S110">
        <v>0.36262699999999898</v>
      </c>
      <c r="T110">
        <v>362.62699999999899</v>
      </c>
      <c r="Y110">
        <v>37092</v>
      </c>
      <c r="Z110" t="s">
        <v>16</v>
      </c>
      <c r="AA110" t="s">
        <v>55</v>
      </c>
      <c r="AB110">
        <v>238150</v>
      </c>
      <c r="AC110">
        <v>2.740005</v>
      </c>
      <c r="AD110">
        <v>2.868627</v>
      </c>
      <c r="AE110">
        <v>0.12862199999999999</v>
      </c>
      <c r="AF110">
        <v>128.62200000000001</v>
      </c>
      <c r="AK110">
        <v>44623</v>
      </c>
      <c r="AL110" t="s">
        <v>63</v>
      </c>
      <c r="AM110" t="s">
        <v>55</v>
      </c>
      <c r="AN110">
        <v>54772</v>
      </c>
      <c r="AO110">
        <v>1.2937689999999999</v>
      </c>
      <c r="AP110">
        <v>1.404622</v>
      </c>
      <c r="AQ110">
        <v>0.11085299999999999</v>
      </c>
      <c r="AR110">
        <v>110.85299999999999</v>
      </c>
    </row>
    <row r="111" spans="13:44">
      <c r="M111">
        <v>35343</v>
      </c>
      <c r="N111" t="s">
        <v>16</v>
      </c>
      <c r="O111" t="s">
        <v>56</v>
      </c>
      <c r="P111">
        <v>285658</v>
      </c>
      <c r="Q111">
        <v>1.310011</v>
      </c>
      <c r="R111">
        <v>2.4566270000000001</v>
      </c>
      <c r="S111">
        <v>1.1466160000000001</v>
      </c>
      <c r="T111">
        <v>1146.616</v>
      </c>
      <c r="Y111">
        <v>53468</v>
      </c>
      <c r="Z111" t="s">
        <v>16</v>
      </c>
      <c r="AA111" t="s">
        <v>61</v>
      </c>
      <c r="AB111">
        <v>60384</v>
      </c>
      <c r="AC111">
        <v>2.7400169999999999</v>
      </c>
      <c r="AD111">
        <v>2.9486319999999999</v>
      </c>
      <c r="AE111">
        <v>0.20861499999999999</v>
      </c>
      <c r="AF111">
        <v>208.61500000000001</v>
      </c>
      <c r="AK111">
        <v>34942</v>
      </c>
      <c r="AL111" t="s">
        <v>63</v>
      </c>
      <c r="AM111" t="s">
        <v>54</v>
      </c>
      <c r="AN111">
        <v>141564</v>
      </c>
      <c r="AO111">
        <v>1.892633</v>
      </c>
      <c r="AP111">
        <v>1.9742009999999901</v>
      </c>
      <c r="AQ111">
        <v>8.1567999999999793E-2</v>
      </c>
      <c r="AR111">
        <v>81.567999999999799</v>
      </c>
    </row>
    <row r="112" spans="13:44">
      <c r="M112">
        <v>47727</v>
      </c>
      <c r="N112" t="s">
        <v>16</v>
      </c>
      <c r="O112" t="s">
        <v>57</v>
      </c>
      <c r="P112">
        <v>185108</v>
      </c>
      <c r="Q112">
        <v>1.3137380000000001</v>
      </c>
      <c r="R112">
        <v>1.6726220000000001</v>
      </c>
      <c r="S112">
        <v>0.35888399999999998</v>
      </c>
      <c r="T112">
        <v>358.88399999999899</v>
      </c>
      <c r="Y112">
        <v>50193</v>
      </c>
      <c r="Z112" t="s">
        <v>16</v>
      </c>
      <c r="AA112" t="s">
        <v>62</v>
      </c>
      <c r="AB112">
        <v>47642</v>
      </c>
      <c r="AC112">
        <v>2.7459150000000001</v>
      </c>
      <c r="AD112">
        <v>2.9486270000000001</v>
      </c>
      <c r="AE112">
        <v>0.202712</v>
      </c>
      <c r="AF112">
        <v>202.71199999999999</v>
      </c>
      <c r="AK112">
        <v>38860</v>
      </c>
      <c r="AL112" t="s">
        <v>63</v>
      </c>
      <c r="AM112" t="s">
        <v>55</v>
      </c>
      <c r="AN112">
        <v>77736</v>
      </c>
      <c r="AO112">
        <v>1.893769</v>
      </c>
      <c r="AP112">
        <v>2.016632</v>
      </c>
      <c r="AQ112">
        <v>0.122862999999999</v>
      </c>
      <c r="AR112">
        <v>122.862999999999</v>
      </c>
    </row>
    <row r="113" spans="13:44">
      <c r="M113">
        <v>52730</v>
      </c>
      <c r="N113" t="s">
        <v>16</v>
      </c>
      <c r="O113" t="s">
        <v>59</v>
      </c>
      <c r="P113">
        <v>4766</v>
      </c>
      <c r="Q113">
        <v>1.3180019999999999</v>
      </c>
      <c r="R113">
        <v>2.4566219999999999</v>
      </c>
      <c r="S113">
        <v>1.13862</v>
      </c>
      <c r="T113">
        <v>1138.6199999999999</v>
      </c>
      <c r="Y113">
        <v>32847</v>
      </c>
      <c r="Z113" t="s">
        <v>63</v>
      </c>
      <c r="AA113" t="s">
        <v>54</v>
      </c>
      <c r="AB113">
        <v>131112</v>
      </c>
      <c r="AC113">
        <v>2.2226330000000001</v>
      </c>
      <c r="AD113">
        <v>2.3086169999999999</v>
      </c>
      <c r="AE113">
        <v>8.5983999999999797E-2</v>
      </c>
      <c r="AF113">
        <v>85.983999999999796</v>
      </c>
      <c r="AK113">
        <v>60709</v>
      </c>
      <c r="AL113" t="s">
        <v>63</v>
      </c>
      <c r="AM113" t="s">
        <v>55</v>
      </c>
      <c r="AN113">
        <v>466792</v>
      </c>
      <c r="AO113">
        <v>1.927081</v>
      </c>
      <c r="AP113">
        <v>2.072622</v>
      </c>
      <c r="AQ113">
        <v>0.145540999999999</v>
      </c>
      <c r="AR113">
        <v>145.540999999999</v>
      </c>
    </row>
    <row r="114" spans="13:44">
      <c r="M114">
        <v>55438</v>
      </c>
      <c r="N114" t="s">
        <v>16</v>
      </c>
      <c r="O114" t="s">
        <v>54</v>
      </c>
      <c r="P114">
        <v>320034</v>
      </c>
      <c r="Q114">
        <v>1.659999</v>
      </c>
      <c r="R114">
        <v>1.7289219999999901</v>
      </c>
      <c r="S114">
        <v>6.8922999999999804E-2</v>
      </c>
      <c r="T114">
        <v>68.922999999999803</v>
      </c>
      <c r="Y114">
        <v>36861</v>
      </c>
      <c r="Z114" t="s">
        <v>63</v>
      </c>
      <c r="AA114" t="s">
        <v>55</v>
      </c>
      <c r="AB114">
        <v>116154</v>
      </c>
      <c r="AC114">
        <v>2.2237689999999999</v>
      </c>
      <c r="AD114">
        <v>2.3806219999999998</v>
      </c>
      <c r="AE114">
        <v>0.15685299999999899</v>
      </c>
      <c r="AF114">
        <v>156.85299999999901</v>
      </c>
      <c r="AK114">
        <v>53080</v>
      </c>
      <c r="AL114" t="s">
        <v>63</v>
      </c>
      <c r="AM114" t="s">
        <v>54</v>
      </c>
      <c r="AN114">
        <v>43762</v>
      </c>
      <c r="AO114">
        <v>2.1526329999999998</v>
      </c>
      <c r="AP114">
        <v>2.2378659999999999</v>
      </c>
      <c r="AQ114">
        <v>8.52330000000001E-2</v>
      </c>
      <c r="AR114">
        <v>85.233000000000104</v>
      </c>
    </row>
    <row r="115" spans="13:44">
      <c r="M115">
        <v>35347</v>
      </c>
      <c r="N115" t="s">
        <v>16</v>
      </c>
      <c r="O115" t="s">
        <v>56</v>
      </c>
      <c r="P115">
        <v>5360</v>
      </c>
      <c r="Q115">
        <v>1.6600109999999999</v>
      </c>
      <c r="R115">
        <v>2.7606320000000002</v>
      </c>
      <c r="S115">
        <v>1.1006210000000001</v>
      </c>
      <c r="T115">
        <v>1100.6210000000001</v>
      </c>
      <c r="Y115">
        <v>49320</v>
      </c>
      <c r="Z115" t="s">
        <v>63</v>
      </c>
      <c r="AA115" t="s">
        <v>61</v>
      </c>
      <c r="AB115">
        <v>552398</v>
      </c>
      <c r="AC115">
        <v>2.224958</v>
      </c>
      <c r="AD115">
        <v>3.368627</v>
      </c>
      <c r="AE115">
        <v>1.143669</v>
      </c>
      <c r="AF115">
        <v>1143.6690000000001</v>
      </c>
      <c r="AK115">
        <v>37198</v>
      </c>
      <c r="AL115" t="s">
        <v>60</v>
      </c>
      <c r="AM115" t="s">
        <v>54</v>
      </c>
      <c r="AN115">
        <v>105206</v>
      </c>
      <c r="AO115">
        <v>1.2926329999999999</v>
      </c>
      <c r="AP115">
        <v>1.369861</v>
      </c>
      <c r="AQ115">
        <v>7.7228000000000005E-2</v>
      </c>
      <c r="AR115">
        <v>77.227999999999994</v>
      </c>
    </row>
    <row r="116" spans="13:44">
      <c r="M116">
        <v>38764</v>
      </c>
      <c r="N116" t="s">
        <v>16</v>
      </c>
      <c r="O116" t="s">
        <v>57</v>
      </c>
      <c r="P116">
        <v>219448</v>
      </c>
      <c r="Q116">
        <v>1.6627510000000001</v>
      </c>
      <c r="R116">
        <v>1.7686219999999999</v>
      </c>
      <c r="S116">
        <v>0.10587100000000001</v>
      </c>
      <c r="T116">
        <v>105.871</v>
      </c>
      <c r="Y116">
        <v>46891</v>
      </c>
      <c r="Z116" t="s">
        <v>63</v>
      </c>
      <c r="AA116" t="s">
        <v>54</v>
      </c>
      <c r="AB116">
        <v>269490</v>
      </c>
      <c r="AC116">
        <v>2.4926330000000001</v>
      </c>
      <c r="AD116">
        <v>2.644622</v>
      </c>
      <c r="AE116">
        <v>0.15198899999999901</v>
      </c>
      <c r="AF116">
        <v>151.98899999999901</v>
      </c>
      <c r="AK116">
        <v>57518</v>
      </c>
      <c r="AL116" t="s">
        <v>60</v>
      </c>
      <c r="AM116" t="s">
        <v>55</v>
      </c>
      <c r="AN116">
        <v>85584</v>
      </c>
      <c r="AO116">
        <v>1.2937689999999999</v>
      </c>
      <c r="AP116">
        <v>1.365143</v>
      </c>
      <c r="AQ116">
        <v>7.1374000000000007E-2</v>
      </c>
      <c r="AR116">
        <v>71.373999999999995</v>
      </c>
    </row>
    <row r="117" spans="13:44">
      <c r="M117">
        <v>47333</v>
      </c>
      <c r="N117" t="s">
        <v>16</v>
      </c>
      <c r="O117" t="s">
        <v>59</v>
      </c>
      <c r="P117">
        <v>11402</v>
      </c>
      <c r="Q117">
        <v>1.6650749999999901</v>
      </c>
      <c r="R117">
        <v>2.7606220000000001</v>
      </c>
      <c r="S117">
        <v>1.095547</v>
      </c>
      <c r="T117">
        <v>1095.547</v>
      </c>
      <c r="Y117">
        <v>51373</v>
      </c>
      <c r="Z117" t="s">
        <v>63</v>
      </c>
      <c r="AA117" t="s">
        <v>55</v>
      </c>
      <c r="AB117">
        <v>2554</v>
      </c>
      <c r="AC117">
        <v>2.4937689999999999</v>
      </c>
      <c r="AD117">
        <v>3.6126269999999998</v>
      </c>
      <c r="AE117">
        <v>1.1188579999999999</v>
      </c>
      <c r="AF117">
        <v>1118.8579999999999</v>
      </c>
      <c r="AK117">
        <v>49144</v>
      </c>
      <c r="AL117" t="s">
        <v>60</v>
      </c>
      <c r="AM117" t="s">
        <v>54</v>
      </c>
      <c r="AN117">
        <v>132552</v>
      </c>
      <c r="AO117">
        <v>1.892633</v>
      </c>
      <c r="AP117">
        <v>1.9753339999999999</v>
      </c>
      <c r="AQ117">
        <v>8.2701000000000094E-2</v>
      </c>
      <c r="AR117">
        <v>82.701000000000107</v>
      </c>
    </row>
    <row r="118" spans="13:44">
      <c r="M118">
        <v>55442</v>
      </c>
      <c r="N118" t="s">
        <v>16</v>
      </c>
      <c r="O118" t="s">
        <v>54</v>
      </c>
      <c r="P118">
        <v>405556</v>
      </c>
      <c r="Q118">
        <v>2.7799990000000001</v>
      </c>
      <c r="R118">
        <v>2.884617</v>
      </c>
      <c r="S118">
        <v>0.104617999999999</v>
      </c>
      <c r="T118">
        <v>104.617999999999</v>
      </c>
      <c r="Y118">
        <v>39516</v>
      </c>
      <c r="Z118" t="s">
        <v>63</v>
      </c>
      <c r="AA118" t="s">
        <v>55</v>
      </c>
      <c r="AB118">
        <v>23534</v>
      </c>
      <c r="AC118">
        <v>2.642639</v>
      </c>
      <c r="AD118">
        <v>2.9126270000000001</v>
      </c>
      <c r="AE118">
        <v>0.26998800000000001</v>
      </c>
      <c r="AF118">
        <v>269.988</v>
      </c>
      <c r="AK118">
        <v>48145</v>
      </c>
      <c r="AL118" t="s">
        <v>60</v>
      </c>
      <c r="AM118" t="s">
        <v>55</v>
      </c>
      <c r="AN118">
        <v>137376</v>
      </c>
      <c r="AO118">
        <v>1.893769</v>
      </c>
      <c r="AP118">
        <v>2.0166219999999999</v>
      </c>
      <c r="AQ118">
        <v>0.122852999999999</v>
      </c>
      <c r="AR118">
        <v>122.852999999999</v>
      </c>
    </row>
    <row r="119" spans="13:44">
      <c r="M119">
        <v>35351</v>
      </c>
      <c r="N119" t="s">
        <v>16</v>
      </c>
      <c r="O119" t="s">
        <v>56</v>
      </c>
      <c r="P119">
        <v>245950</v>
      </c>
      <c r="Q119">
        <v>2.780011</v>
      </c>
      <c r="R119">
        <v>3.9086270000000001</v>
      </c>
      <c r="S119">
        <v>1.1286160000000001</v>
      </c>
      <c r="T119">
        <v>1128.616</v>
      </c>
      <c r="Y119">
        <v>42646</v>
      </c>
      <c r="Z119" t="s">
        <v>63</v>
      </c>
      <c r="AA119" t="s">
        <v>55</v>
      </c>
      <c r="AB119">
        <v>289194</v>
      </c>
      <c r="AC119">
        <v>2.742639</v>
      </c>
      <c r="AD119">
        <v>2.8302990000000001</v>
      </c>
      <c r="AE119">
        <v>8.7660000000000002E-2</v>
      </c>
      <c r="AF119">
        <v>87.66</v>
      </c>
      <c r="AK119">
        <v>55400</v>
      </c>
      <c r="AL119" t="s">
        <v>60</v>
      </c>
      <c r="AM119" t="s">
        <v>55</v>
      </c>
      <c r="AN119">
        <v>69524</v>
      </c>
      <c r="AO119">
        <v>1.9277850000000001</v>
      </c>
      <c r="AP119">
        <v>2.0726170000000002</v>
      </c>
      <c r="AQ119">
        <v>0.14483199999999999</v>
      </c>
      <c r="AR119">
        <v>144.83199999999999</v>
      </c>
    </row>
    <row r="120" spans="13:44">
      <c r="M120">
        <v>44341</v>
      </c>
      <c r="N120" t="s">
        <v>16</v>
      </c>
      <c r="O120" t="s">
        <v>57</v>
      </c>
      <c r="P120">
        <v>169962</v>
      </c>
      <c r="Q120">
        <v>2.783738</v>
      </c>
      <c r="R120">
        <v>2.8846219999999998</v>
      </c>
      <c r="S120">
        <v>0.100884</v>
      </c>
      <c r="T120">
        <v>100.884</v>
      </c>
      <c r="Y120">
        <v>56674</v>
      </c>
      <c r="Z120" t="s">
        <v>63</v>
      </c>
      <c r="AA120" t="s">
        <v>61</v>
      </c>
      <c r="AB120">
        <v>58494</v>
      </c>
      <c r="AC120">
        <v>2.7438069999999999</v>
      </c>
      <c r="AD120">
        <v>2.9486270000000001</v>
      </c>
      <c r="AE120">
        <v>0.20482</v>
      </c>
      <c r="AF120">
        <v>204.82</v>
      </c>
      <c r="AK120">
        <v>41601</v>
      </c>
      <c r="AL120" t="s">
        <v>60</v>
      </c>
      <c r="AM120" t="s">
        <v>54</v>
      </c>
      <c r="AN120">
        <v>127254</v>
      </c>
      <c r="AO120">
        <v>2.1526640000000001</v>
      </c>
      <c r="AP120">
        <v>2.2766169999999999</v>
      </c>
      <c r="AQ120">
        <v>0.12395299999999899</v>
      </c>
      <c r="AR120">
        <v>123.95299999999899</v>
      </c>
    </row>
    <row r="121" spans="13:44">
      <c r="M121">
        <v>55263</v>
      </c>
      <c r="N121" t="s">
        <v>16</v>
      </c>
      <c r="O121" t="s">
        <v>59</v>
      </c>
      <c r="P121">
        <v>874534</v>
      </c>
      <c r="Q121">
        <v>2.7880020000000001</v>
      </c>
      <c r="R121">
        <v>3.9086219999999998</v>
      </c>
      <c r="S121">
        <v>1.1206199999999999</v>
      </c>
      <c r="T121">
        <v>1120.6199999999999</v>
      </c>
      <c r="Y121">
        <v>56072</v>
      </c>
      <c r="Z121" t="s">
        <v>60</v>
      </c>
      <c r="AA121" t="s">
        <v>54</v>
      </c>
      <c r="AB121">
        <v>167532</v>
      </c>
      <c r="AC121">
        <v>2.2226330000000001</v>
      </c>
      <c r="AD121">
        <v>2.3086220000000002</v>
      </c>
      <c r="AE121">
        <v>8.5989000000000093E-2</v>
      </c>
      <c r="AF121">
        <v>85.989000000000004</v>
      </c>
      <c r="AK121">
        <v>45654</v>
      </c>
      <c r="AL121" t="s">
        <v>64</v>
      </c>
      <c r="AM121" t="s">
        <v>54</v>
      </c>
      <c r="AN121">
        <v>94506</v>
      </c>
      <c r="AO121">
        <v>1.2926329999999999</v>
      </c>
      <c r="AP121">
        <v>1.408622</v>
      </c>
      <c r="AQ121">
        <v>0.11598899999999999</v>
      </c>
      <c r="AR121">
        <v>115.989</v>
      </c>
    </row>
    <row r="122" spans="13:44">
      <c r="M122">
        <v>49866</v>
      </c>
      <c r="N122" t="s">
        <v>60</v>
      </c>
      <c r="O122" t="s">
        <v>54</v>
      </c>
      <c r="P122">
        <v>144178</v>
      </c>
      <c r="Q122">
        <v>1.3126310000000001</v>
      </c>
      <c r="R122">
        <v>1.6726220000000001</v>
      </c>
      <c r="S122">
        <v>0.35999099999999901</v>
      </c>
      <c r="T122">
        <v>359.99099999999902</v>
      </c>
      <c r="Y122">
        <v>38518</v>
      </c>
      <c r="Z122" t="s">
        <v>60</v>
      </c>
      <c r="AA122" t="s">
        <v>55</v>
      </c>
      <c r="AB122">
        <v>34750</v>
      </c>
      <c r="AC122">
        <v>2.2237689999999999</v>
      </c>
      <c r="AD122">
        <v>2.3806319999999999</v>
      </c>
      <c r="AE122">
        <v>0.156862999999999</v>
      </c>
      <c r="AF122">
        <v>156.862999999999</v>
      </c>
      <c r="AK122">
        <v>51669</v>
      </c>
      <c r="AL122" t="s">
        <v>64</v>
      </c>
      <c r="AM122" t="s">
        <v>55</v>
      </c>
      <c r="AN122">
        <v>15982</v>
      </c>
      <c r="AO122">
        <v>1.2937689999999999</v>
      </c>
      <c r="AP122">
        <v>1.404617</v>
      </c>
      <c r="AQ122">
        <v>0.110848</v>
      </c>
      <c r="AR122">
        <v>110.848</v>
      </c>
    </row>
    <row r="123" spans="13:44">
      <c r="M123">
        <v>53406</v>
      </c>
      <c r="N123" t="s">
        <v>60</v>
      </c>
      <c r="O123" t="s">
        <v>55</v>
      </c>
      <c r="P123">
        <v>332286</v>
      </c>
      <c r="Q123">
        <v>1.313766</v>
      </c>
      <c r="R123">
        <v>1.602001</v>
      </c>
      <c r="S123">
        <v>0.28823500000000002</v>
      </c>
      <c r="T123">
        <v>288.23500000000001</v>
      </c>
      <c r="Y123">
        <v>58541</v>
      </c>
      <c r="Z123" t="s">
        <v>60</v>
      </c>
      <c r="AA123" t="s">
        <v>61</v>
      </c>
      <c r="AB123">
        <v>551484</v>
      </c>
      <c r="AC123">
        <v>2.224958</v>
      </c>
      <c r="AD123">
        <v>3.3686219999999998</v>
      </c>
      <c r="AE123">
        <v>1.143664</v>
      </c>
      <c r="AF123">
        <v>1143.664</v>
      </c>
      <c r="AK123">
        <v>57695</v>
      </c>
      <c r="AL123" t="s">
        <v>64</v>
      </c>
      <c r="AM123" t="s">
        <v>54</v>
      </c>
      <c r="AN123">
        <v>115968</v>
      </c>
      <c r="AO123">
        <v>1.892633</v>
      </c>
      <c r="AP123">
        <v>1.9739610000000001</v>
      </c>
      <c r="AQ123">
        <v>8.1327999999999998E-2</v>
      </c>
      <c r="AR123">
        <v>81.328000000000003</v>
      </c>
    </row>
    <row r="124" spans="13:44">
      <c r="M124">
        <v>36681</v>
      </c>
      <c r="N124" t="s">
        <v>60</v>
      </c>
      <c r="O124" t="s">
        <v>56</v>
      </c>
      <c r="P124">
        <v>4118</v>
      </c>
      <c r="Q124">
        <v>1.3149009999999901</v>
      </c>
      <c r="R124">
        <v>2.4566219999999999</v>
      </c>
      <c r="S124">
        <v>1.141721</v>
      </c>
      <c r="T124">
        <v>1141.721</v>
      </c>
      <c r="Y124">
        <v>34372</v>
      </c>
      <c r="Z124" t="s">
        <v>60</v>
      </c>
      <c r="AA124" t="s">
        <v>54</v>
      </c>
      <c r="AB124">
        <v>15982</v>
      </c>
      <c r="AC124">
        <v>2.4926330000000001</v>
      </c>
      <c r="AD124">
        <v>2.6446320000000001</v>
      </c>
      <c r="AE124">
        <v>0.151999</v>
      </c>
      <c r="AF124">
        <v>151.999</v>
      </c>
      <c r="AK124">
        <v>54586</v>
      </c>
      <c r="AL124" t="s">
        <v>64</v>
      </c>
      <c r="AM124" t="s">
        <v>55</v>
      </c>
      <c r="AN124">
        <v>35212</v>
      </c>
      <c r="AO124">
        <v>1.893769</v>
      </c>
      <c r="AP124">
        <v>2.016632</v>
      </c>
      <c r="AQ124">
        <v>0.122862999999999</v>
      </c>
      <c r="AR124">
        <v>122.862999999999</v>
      </c>
    </row>
    <row r="125" spans="13:44">
      <c r="M125">
        <v>39587</v>
      </c>
      <c r="N125" t="s">
        <v>60</v>
      </c>
      <c r="O125" t="s">
        <v>54</v>
      </c>
      <c r="P125">
        <v>96194</v>
      </c>
      <c r="Q125">
        <v>1.662631</v>
      </c>
      <c r="R125">
        <v>1.7686169999999899</v>
      </c>
      <c r="S125">
        <v>0.105985999999999</v>
      </c>
      <c r="T125">
        <v>105.985999999999</v>
      </c>
      <c r="Y125">
        <v>53704</v>
      </c>
      <c r="Z125" t="s">
        <v>60</v>
      </c>
      <c r="AA125" t="s">
        <v>55</v>
      </c>
      <c r="AB125">
        <v>2554</v>
      </c>
      <c r="AC125">
        <v>2.4937689999999999</v>
      </c>
      <c r="AD125">
        <v>3.612622</v>
      </c>
      <c r="AE125">
        <v>1.1188530000000001</v>
      </c>
      <c r="AF125">
        <v>1118.8530000000001</v>
      </c>
      <c r="AK125">
        <v>42349</v>
      </c>
      <c r="AL125" t="s">
        <v>64</v>
      </c>
      <c r="AM125" t="s">
        <v>55</v>
      </c>
      <c r="AN125">
        <v>61986</v>
      </c>
      <c r="AO125">
        <v>1.927081</v>
      </c>
      <c r="AP125">
        <v>2.072632</v>
      </c>
      <c r="AQ125">
        <v>0.14555099999999899</v>
      </c>
      <c r="AR125">
        <v>145.55099999999999</v>
      </c>
    </row>
    <row r="126" spans="13:44">
      <c r="M126">
        <v>40422</v>
      </c>
      <c r="N126" t="s">
        <v>60</v>
      </c>
      <c r="O126" t="s">
        <v>55</v>
      </c>
      <c r="P126">
        <v>1093622</v>
      </c>
      <c r="Q126">
        <v>1.6637659999999901</v>
      </c>
      <c r="R126">
        <v>2.7606320000000002</v>
      </c>
      <c r="S126">
        <v>1.0968659999999999</v>
      </c>
      <c r="T126">
        <v>1096.866</v>
      </c>
      <c r="Y126">
        <v>37972</v>
      </c>
      <c r="Z126" t="s">
        <v>60</v>
      </c>
      <c r="AA126" t="s">
        <v>55</v>
      </c>
      <c r="AB126">
        <v>13502</v>
      </c>
      <c r="AC126">
        <v>2.642639</v>
      </c>
      <c r="AD126">
        <v>2.9126219999999998</v>
      </c>
      <c r="AE126">
        <v>0.26998299999999897</v>
      </c>
      <c r="AF126">
        <v>269.98299999999898</v>
      </c>
      <c r="AK126">
        <v>56015</v>
      </c>
      <c r="AL126" t="s">
        <v>64</v>
      </c>
      <c r="AM126" t="s">
        <v>54</v>
      </c>
      <c r="AN126">
        <v>283352</v>
      </c>
      <c r="AO126">
        <v>2.1526640000000001</v>
      </c>
      <c r="AP126">
        <v>2.237857</v>
      </c>
      <c r="AQ126">
        <v>8.5192999999999797E-2</v>
      </c>
      <c r="AR126">
        <v>85.192999999999799</v>
      </c>
    </row>
    <row r="127" spans="13:44">
      <c r="M127">
        <v>48901</v>
      </c>
      <c r="N127" t="s">
        <v>60</v>
      </c>
      <c r="O127" t="s">
        <v>56</v>
      </c>
      <c r="P127">
        <v>1095834</v>
      </c>
      <c r="Q127">
        <v>1.6638189999999999</v>
      </c>
      <c r="R127">
        <v>2.7606269999999999</v>
      </c>
      <c r="S127">
        <v>1.09680799999999</v>
      </c>
      <c r="T127">
        <v>1096.80799999999</v>
      </c>
      <c r="Y127">
        <v>52656</v>
      </c>
      <c r="Z127" t="s">
        <v>60</v>
      </c>
      <c r="AA127" t="s">
        <v>55</v>
      </c>
      <c r="AB127">
        <v>109774</v>
      </c>
      <c r="AC127">
        <v>2.7428439999999998</v>
      </c>
      <c r="AD127">
        <v>2.8686219999999998</v>
      </c>
      <c r="AE127">
        <v>0.125778</v>
      </c>
      <c r="AF127">
        <v>125.77800000000001</v>
      </c>
      <c r="AK127">
        <v>55434</v>
      </c>
      <c r="AL127" t="s">
        <v>16</v>
      </c>
      <c r="AM127" t="s">
        <v>54</v>
      </c>
      <c r="AN127">
        <v>250112</v>
      </c>
      <c r="AO127">
        <v>1.5899999999999901</v>
      </c>
      <c r="AP127">
        <v>1.6698710000000001</v>
      </c>
      <c r="AQ127">
        <v>7.9871000000000206E-2</v>
      </c>
      <c r="AR127">
        <v>79.871000000000194</v>
      </c>
    </row>
    <row r="128" spans="13:44">
      <c r="M128">
        <v>59880</v>
      </c>
      <c r="N128" t="s">
        <v>60</v>
      </c>
      <c r="O128" t="s">
        <v>54</v>
      </c>
      <c r="P128">
        <v>172658</v>
      </c>
      <c r="Q128">
        <v>2.7826309999999999</v>
      </c>
      <c r="R128">
        <v>2.844938</v>
      </c>
      <c r="S128">
        <v>6.2307000000000098E-2</v>
      </c>
      <c r="T128">
        <v>62.307000000000102</v>
      </c>
      <c r="Y128">
        <v>53868</v>
      </c>
      <c r="Z128" t="s">
        <v>60</v>
      </c>
      <c r="AA128" t="s">
        <v>61</v>
      </c>
      <c r="AB128">
        <v>9726</v>
      </c>
      <c r="AC128">
        <v>2.7441010000000001</v>
      </c>
      <c r="AD128">
        <v>2.9486219999999999</v>
      </c>
      <c r="AE128">
        <v>0.20452099999999901</v>
      </c>
      <c r="AF128">
        <v>204.52099999999899</v>
      </c>
      <c r="AK128">
        <v>59100</v>
      </c>
      <c r="AL128" t="s">
        <v>16</v>
      </c>
      <c r="AM128" t="s">
        <v>11</v>
      </c>
      <c r="AN128">
        <v>86562</v>
      </c>
      <c r="AO128">
        <v>1.5937399999999999</v>
      </c>
      <c r="AP128">
        <v>1.7086220000000001</v>
      </c>
      <c r="AQ128">
        <v>0.114882</v>
      </c>
      <c r="AR128">
        <v>114.88200000000001</v>
      </c>
    </row>
    <row r="129" spans="13:44">
      <c r="M129">
        <v>49144</v>
      </c>
      <c r="N129" t="s">
        <v>60</v>
      </c>
      <c r="O129" t="s">
        <v>55</v>
      </c>
      <c r="P129">
        <v>263282</v>
      </c>
      <c r="Q129">
        <v>2.783766</v>
      </c>
      <c r="R129">
        <v>3.144622</v>
      </c>
      <c r="S129">
        <v>0.36085600000000001</v>
      </c>
      <c r="T129">
        <v>360.85599999999999</v>
      </c>
      <c r="Y129">
        <v>55434</v>
      </c>
      <c r="Z129" t="s">
        <v>16</v>
      </c>
      <c r="AA129" t="s">
        <v>54</v>
      </c>
      <c r="AB129">
        <v>286446</v>
      </c>
      <c r="AC129">
        <v>1.32</v>
      </c>
      <c r="AD129">
        <v>1.373875</v>
      </c>
      <c r="AE129">
        <v>5.3874999999999798E-2</v>
      </c>
      <c r="AF129">
        <v>53.874999999999801</v>
      </c>
      <c r="AK129">
        <v>55438</v>
      </c>
      <c r="AL129" t="s">
        <v>16</v>
      </c>
      <c r="AM129" t="s">
        <v>54</v>
      </c>
      <c r="AN129">
        <v>125108</v>
      </c>
      <c r="AO129">
        <v>1.679999</v>
      </c>
      <c r="AP129">
        <v>1.781871</v>
      </c>
      <c r="AQ129">
        <v>0.10187199999999901</v>
      </c>
      <c r="AR129">
        <v>101.87199999999901</v>
      </c>
    </row>
    <row r="130" spans="13:44">
      <c r="M130">
        <v>55560</v>
      </c>
      <c r="N130" t="s">
        <v>60</v>
      </c>
      <c r="O130" t="s">
        <v>56</v>
      </c>
      <c r="P130">
        <v>4118</v>
      </c>
      <c r="Q130">
        <v>2.7849010000000001</v>
      </c>
      <c r="R130">
        <v>3.9086219999999998</v>
      </c>
      <c r="S130">
        <v>1.123721</v>
      </c>
      <c r="T130">
        <v>1123.721</v>
      </c>
      <c r="Y130">
        <v>53456</v>
      </c>
      <c r="Z130" t="s">
        <v>16</v>
      </c>
      <c r="AA130" t="s">
        <v>61</v>
      </c>
      <c r="AB130">
        <v>1600</v>
      </c>
      <c r="AC130">
        <v>1.320017</v>
      </c>
      <c r="AD130">
        <v>2.4326219999999998</v>
      </c>
      <c r="AE130">
        <v>1.1126049999999901</v>
      </c>
      <c r="AF130">
        <v>1112.60499999999</v>
      </c>
      <c r="AK130">
        <v>50989</v>
      </c>
      <c r="AL130" t="s">
        <v>16</v>
      </c>
      <c r="AM130" t="s">
        <v>11</v>
      </c>
      <c r="AN130">
        <v>371924</v>
      </c>
      <c r="AO130">
        <v>1.6827540000000001</v>
      </c>
      <c r="AP130">
        <v>1.820632</v>
      </c>
      <c r="AQ130">
        <v>0.137877999999999</v>
      </c>
      <c r="AR130">
        <v>137.87799999999899</v>
      </c>
    </row>
    <row r="131" spans="13:44">
      <c r="M131">
        <v>55434</v>
      </c>
      <c r="N131" t="s">
        <v>16</v>
      </c>
      <c r="O131" t="s">
        <v>54</v>
      </c>
      <c r="P131">
        <v>458358</v>
      </c>
      <c r="Q131">
        <v>1.06</v>
      </c>
      <c r="R131">
        <v>1.380617</v>
      </c>
      <c r="S131">
        <v>0.32061699999999899</v>
      </c>
      <c r="T131">
        <v>320.616999999999</v>
      </c>
      <c r="Y131">
        <v>60860</v>
      </c>
      <c r="Z131" t="s">
        <v>16</v>
      </c>
      <c r="AA131" t="s">
        <v>58</v>
      </c>
      <c r="AB131">
        <v>146174</v>
      </c>
      <c r="AC131">
        <v>1.325669</v>
      </c>
      <c r="AD131">
        <v>1.4806219999999899</v>
      </c>
      <c r="AE131">
        <v>0.15495299999999901</v>
      </c>
      <c r="AF131">
        <v>154.95299999999901</v>
      </c>
      <c r="AK131">
        <v>55442</v>
      </c>
      <c r="AL131" t="s">
        <v>16</v>
      </c>
      <c r="AM131" t="s">
        <v>54</v>
      </c>
      <c r="AN131">
        <v>65084</v>
      </c>
      <c r="AO131">
        <v>1.9799989999999901</v>
      </c>
      <c r="AP131">
        <v>2.1246170000000002</v>
      </c>
      <c r="AQ131">
        <v>0.144618</v>
      </c>
      <c r="AR131">
        <v>144.61799999999999</v>
      </c>
    </row>
    <row r="132" spans="13:44">
      <c r="M132">
        <v>35343</v>
      </c>
      <c r="N132" t="s">
        <v>16</v>
      </c>
      <c r="O132" t="s">
        <v>56</v>
      </c>
      <c r="P132">
        <v>270814</v>
      </c>
      <c r="Q132">
        <v>1.060011</v>
      </c>
      <c r="R132">
        <v>2.1766269999999999</v>
      </c>
      <c r="S132">
        <v>1.1166159999999901</v>
      </c>
      <c r="T132">
        <v>1116.61599999999</v>
      </c>
      <c r="Y132">
        <v>55196</v>
      </c>
      <c r="Z132" t="s">
        <v>16</v>
      </c>
      <c r="AA132" t="s">
        <v>62</v>
      </c>
      <c r="AB132">
        <v>9190</v>
      </c>
      <c r="AC132">
        <v>1.328298</v>
      </c>
      <c r="AD132">
        <v>2.4326270000000001</v>
      </c>
      <c r="AE132">
        <v>1.1043289999999999</v>
      </c>
      <c r="AF132">
        <v>1104.329</v>
      </c>
      <c r="AK132">
        <v>38554</v>
      </c>
      <c r="AL132" t="s">
        <v>16</v>
      </c>
      <c r="AM132" t="s">
        <v>11</v>
      </c>
      <c r="AN132">
        <v>1906</v>
      </c>
      <c r="AO132">
        <v>1.9827539999999999</v>
      </c>
      <c r="AP132">
        <v>2.124622</v>
      </c>
      <c r="AQ132">
        <v>0.14186799999999999</v>
      </c>
      <c r="AR132">
        <v>141.86799999999999</v>
      </c>
    </row>
    <row r="133" spans="13:44">
      <c r="M133">
        <v>47727</v>
      </c>
      <c r="N133" t="s">
        <v>16</v>
      </c>
      <c r="O133" t="s">
        <v>57</v>
      </c>
      <c r="P133">
        <v>141998</v>
      </c>
      <c r="Q133">
        <v>1.0637380000000001</v>
      </c>
      <c r="R133">
        <v>1.372617</v>
      </c>
      <c r="S133">
        <v>0.30887899999999902</v>
      </c>
      <c r="T133">
        <v>308.878999999999</v>
      </c>
      <c r="Y133">
        <v>37084</v>
      </c>
      <c r="Z133" t="s">
        <v>16</v>
      </c>
      <c r="AA133" t="s">
        <v>55</v>
      </c>
      <c r="AB133">
        <v>5376</v>
      </c>
      <c r="AC133">
        <v>1.500005</v>
      </c>
      <c r="AD133">
        <v>2.5806170000000002</v>
      </c>
      <c r="AE133">
        <v>1.0806119999999999</v>
      </c>
      <c r="AF133">
        <v>1080.6120000000001</v>
      </c>
      <c r="AK133">
        <v>55446</v>
      </c>
      <c r="AL133" t="s">
        <v>16</v>
      </c>
      <c r="AM133" t="s">
        <v>54</v>
      </c>
      <c r="AN133">
        <v>202930</v>
      </c>
      <c r="AO133">
        <v>2.62999899999999</v>
      </c>
      <c r="AP133">
        <v>2.7206220000000001</v>
      </c>
      <c r="AQ133">
        <v>9.0623000000000301E-2</v>
      </c>
      <c r="AR133">
        <v>90.623000000000303</v>
      </c>
    </row>
    <row r="134" spans="13:44">
      <c r="M134">
        <v>52730</v>
      </c>
      <c r="N134" t="s">
        <v>16</v>
      </c>
      <c r="O134" t="s">
        <v>59</v>
      </c>
      <c r="P134">
        <v>4766</v>
      </c>
      <c r="Q134">
        <v>1.0680019999999999</v>
      </c>
      <c r="R134">
        <v>2.1766220000000001</v>
      </c>
      <c r="S134">
        <v>1.1086199999999999</v>
      </c>
      <c r="T134">
        <v>1108.6199999999999</v>
      </c>
      <c r="Y134">
        <v>41387</v>
      </c>
      <c r="Z134" t="s">
        <v>16</v>
      </c>
      <c r="AA134" t="s">
        <v>11</v>
      </c>
      <c r="AB134">
        <v>289472</v>
      </c>
      <c r="AC134">
        <v>1.5027539999999999</v>
      </c>
      <c r="AD134">
        <v>1.636622</v>
      </c>
      <c r="AE134">
        <v>0.13386799999999999</v>
      </c>
      <c r="AF134">
        <v>133.86799999999999</v>
      </c>
      <c r="AK134">
        <v>53468</v>
      </c>
      <c r="AL134" t="s">
        <v>16</v>
      </c>
      <c r="AM134" t="s">
        <v>61</v>
      </c>
      <c r="AN134">
        <v>1616</v>
      </c>
      <c r="AO134">
        <v>2.630017</v>
      </c>
      <c r="AP134">
        <v>3.7406190000000001</v>
      </c>
      <c r="AQ134">
        <v>1.1106020000000001</v>
      </c>
      <c r="AR134">
        <v>1110.6020000000001</v>
      </c>
    </row>
    <row r="135" spans="13:44">
      <c r="M135">
        <v>55438</v>
      </c>
      <c r="N135" t="s">
        <v>16</v>
      </c>
      <c r="O135" t="s">
        <v>54</v>
      </c>
      <c r="P135">
        <v>444032</v>
      </c>
      <c r="Q135">
        <v>2.4500000000000002</v>
      </c>
      <c r="R135">
        <v>2.5151789999999998</v>
      </c>
      <c r="S135">
        <v>6.5178999999999598E-2</v>
      </c>
      <c r="T135">
        <v>65.178999999999604</v>
      </c>
      <c r="Y135">
        <v>55442</v>
      </c>
      <c r="Z135" t="s">
        <v>16</v>
      </c>
      <c r="AA135" t="s">
        <v>54</v>
      </c>
      <c r="AB135">
        <v>265620</v>
      </c>
      <c r="AC135">
        <v>2.8599990000000002</v>
      </c>
      <c r="AD135">
        <v>2.988632</v>
      </c>
      <c r="AE135">
        <v>0.128632999999999</v>
      </c>
      <c r="AF135">
        <v>128.63299999999899</v>
      </c>
      <c r="AK135">
        <v>51073</v>
      </c>
      <c r="AL135" t="s">
        <v>16</v>
      </c>
      <c r="AM135" t="s">
        <v>58</v>
      </c>
      <c r="AN135">
        <v>356944</v>
      </c>
      <c r="AO135">
        <v>2.6357620000000002</v>
      </c>
      <c r="AP135">
        <v>2.800637</v>
      </c>
      <c r="AQ135">
        <v>0.16487499999999899</v>
      </c>
      <c r="AR135">
        <v>164.87499999999901</v>
      </c>
    </row>
    <row r="136" spans="13:44">
      <c r="M136">
        <v>35347</v>
      </c>
      <c r="N136" t="s">
        <v>16</v>
      </c>
      <c r="O136" t="s">
        <v>56</v>
      </c>
      <c r="P136">
        <v>67774</v>
      </c>
      <c r="Q136">
        <v>2.4500109999999999</v>
      </c>
      <c r="R136">
        <v>3.56462699999999</v>
      </c>
      <c r="S136">
        <v>1.1146159999999901</v>
      </c>
      <c r="T136">
        <v>1114.61599999999</v>
      </c>
      <c r="Y136">
        <v>51189</v>
      </c>
      <c r="Z136" t="s">
        <v>16</v>
      </c>
      <c r="AA136" t="s">
        <v>11</v>
      </c>
      <c r="AB136">
        <v>108548</v>
      </c>
      <c r="AC136">
        <v>2.86374</v>
      </c>
      <c r="AD136">
        <v>2.9886270000000001</v>
      </c>
      <c r="AE136">
        <v>0.124887</v>
      </c>
      <c r="AF136">
        <v>124.887</v>
      </c>
      <c r="AK136">
        <v>56429</v>
      </c>
      <c r="AL136" t="s">
        <v>16</v>
      </c>
      <c r="AM136" t="s">
        <v>62</v>
      </c>
      <c r="AN136">
        <v>233124</v>
      </c>
      <c r="AO136">
        <v>2.63839299999999</v>
      </c>
      <c r="AP136">
        <v>3.7406269999999999</v>
      </c>
      <c r="AQ136">
        <v>1.1022339999999999</v>
      </c>
      <c r="AR136">
        <v>1102.2339999999999</v>
      </c>
    </row>
    <row r="137" spans="13:44">
      <c r="M137">
        <v>38764</v>
      </c>
      <c r="N137" t="s">
        <v>16</v>
      </c>
      <c r="O137" t="s">
        <v>57</v>
      </c>
      <c r="P137">
        <v>129424</v>
      </c>
      <c r="Q137">
        <v>2.453738</v>
      </c>
      <c r="R137">
        <v>2.5526170000000001</v>
      </c>
      <c r="S137">
        <v>9.8879000000000106E-2</v>
      </c>
      <c r="T137">
        <v>98.879000000000104</v>
      </c>
      <c r="Y137">
        <v>32847</v>
      </c>
      <c r="Z137" t="s">
        <v>63</v>
      </c>
      <c r="AA137" t="s">
        <v>54</v>
      </c>
      <c r="AB137">
        <v>131112</v>
      </c>
      <c r="AC137">
        <v>1.3226329999999999</v>
      </c>
      <c r="AD137">
        <v>1.408617</v>
      </c>
      <c r="AE137">
        <v>8.5984000000000005E-2</v>
      </c>
      <c r="AF137">
        <v>85.983999999999995</v>
      </c>
      <c r="AK137">
        <v>37096</v>
      </c>
      <c r="AL137" t="s">
        <v>16</v>
      </c>
      <c r="AM137" t="s">
        <v>55</v>
      </c>
      <c r="AN137">
        <v>5392</v>
      </c>
      <c r="AO137">
        <v>2.8000050000000001</v>
      </c>
      <c r="AP137">
        <v>3.876617</v>
      </c>
      <c r="AQ137">
        <v>1.0766119999999999</v>
      </c>
      <c r="AR137">
        <v>1076.6119999999901</v>
      </c>
    </row>
    <row r="138" spans="13:44">
      <c r="M138">
        <v>47333</v>
      </c>
      <c r="N138" t="s">
        <v>16</v>
      </c>
      <c r="O138" t="s">
        <v>59</v>
      </c>
      <c r="P138">
        <v>221664</v>
      </c>
      <c r="Q138">
        <v>2.458002</v>
      </c>
      <c r="R138">
        <v>3.564622</v>
      </c>
      <c r="S138">
        <v>1.1066199999999999</v>
      </c>
      <c r="T138">
        <v>1106.6199999999999</v>
      </c>
      <c r="Y138">
        <v>36861</v>
      </c>
      <c r="Z138" t="s">
        <v>63</v>
      </c>
      <c r="AA138" t="s">
        <v>55</v>
      </c>
      <c r="AB138">
        <v>116154</v>
      </c>
      <c r="AC138">
        <v>1.323769</v>
      </c>
      <c r="AD138">
        <v>1.4806219999999899</v>
      </c>
      <c r="AE138">
        <v>0.15685299999999899</v>
      </c>
      <c r="AF138">
        <v>156.85299999999901</v>
      </c>
      <c r="AK138">
        <v>46054</v>
      </c>
      <c r="AL138" t="s">
        <v>16</v>
      </c>
      <c r="AM138" t="s">
        <v>11</v>
      </c>
      <c r="AN138">
        <v>291298</v>
      </c>
      <c r="AO138">
        <v>2.802826</v>
      </c>
      <c r="AP138">
        <v>2.920617</v>
      </c>
      <c r="AQ138">
        <v>0.11779099999999899</v>
      </c>
      <c r="AR138">
        <v>117.790999999999</v>
      </c>
    </row>
    <row r="139" spans="13:44">
      <c r="M139">
        <v>49866</v>
      </c>
      <c r="N139" t="s">
        <v>60</v>
      </c>
      <c r="O139" t="s">
        <v>54</v>
      </c>
      <c r="P139">
        <v>130412</v>
      </c>
      <c r="Q139">
        <v>1.0626310000000001</v>
      </c>
      <c r="R139">
        <v>1.380622</v>
      </c>
      <c r="S139">
        <v>0.31799099999999902</v>
      </c>
      <c r="T139">
        <v>317.99099999999902</v>
      </c>
      <c r="Y139">
        <v>49320</v>
      </c>
      <c r="Z139" t="s">
        <v>63</v>
      </c>
      <c r="AA139" t="s">
        <v>61</v>
      </c>
      <c r="AB139">
        <v>342</v>
      </c>
      <c r="AC139">
        <v>1.3249580000000001</v>
      </c>
      <c r="AD139">
        <v>2.3978609999999998</v>
      </c>
      <c r="AE139">
        <v>1.0729029999999899</v>
      </c>
      <c r="AF139">
        <v>1072.90299999999</v>
      </c>
      <c r="AK139">
        <v>60297</v>
      </c>
      <c r="AL139" t="s">
        <v>63</v>
      </c>
      <c r="AM139" t="s">
        <v>54</v>
      </c>
      <c r="AN139">
        <v>95760</v>
      </c>
      <c r="AO139">
        <v>1.592633</v>
      </c>
      <c r="AP139">
        <v>1.7086220000000001</v>
      </c>
      <c r="AQ139">
        <v>0.11598899999999999</v>
      </c>
      <c r="AR139">
        <v>115.989</v>
      </c>
    </row>
    <row r="140" spans="13:44">
      <c r="M140">
        <v>53406</v>
      </c>
      <c r="N140" t="s">
        <v>60</v>
      </c>
      <c r="O140" t="s">
        <v>55</v>
      </c>
      <c r="P140">
        <v>309958</v>
      </c>
      <c r="Q140">
        <v>1.063766</v>
      </c>
      <c r="R140">
        <v>1.384617</v>
      </c>
      <c r="S140">
        <v>0.320851</v>
      </c>
      <c r="T140">
        <v>320.851</v>
      </c>
      <c r="Y140">
        <v>46891</v>
      </c>
      <c r="Z140" t="s">
        <v>63</v>
      </c>
      <c r="AA140" t="s">
        <v>54</v>
      </c>
      <c r="AB140">
        <v>68538</v>
      </c>
      <c r="AC140">
        <v>1.5026329999999899</v>
      </c>
      <c r="AD140">
        <v>1.636622</v>
      </c>
      <c r="AE140">
        <v>0.133989</v>
      </c>
      <c r="AF140">
        <v>133.989</v>
      </c>
      <c r="AK140">
        <v>44623</v>
      </c>
      <c r="AL140" t="s">
        <v>63</v>
      </c>
      <c r="AM140" t="s">
        <v>55</v>
      </c>
      <c r="AN140">
        <v>54772</v>
      </c>
      <c r="AO140">
        <v>1.593769</v>
      </c>
      <c r="AP140">
        <v>1.7046220000000001</v>
      </c>
      <c r="AQ140">
        <v>0.11085299999999999</v>
      </c>
      <c r="AR140">
        <v>110.85299999999999</v>
      </c>
    </row>
    <row r="141" spans="13:44">
      <c r="M141">
        <v>36681</v>
      </c>
      <c r="N141" t="s">
        <v>60</v>
      </c>
      <c r="O141" t="s">
        <v>56</v>
      </c>
      <c r="P141">
        <v>4118</v>
      </c>
      <c r="Q141">
        <v>1.0649010000000001</v>
      </c>
      <c r="R141">
        <v>2.1766220000000001</v>
      </c>
      <c r="S141">
        <v>1.111721</v>
      </c>
      <c r="T141">
        <v>1111.721</v>
      </c>
      <c r="Y141">
        <v>51373</v>
      </c>
      <c r="Z141" t="s">
        <v>63</v>
      </c>
      <c r="AA141" t="s">
        <v>55</v>
      </c>
      <c r="AB141">
        <v>342</v>
      </c>
      <c r="AC141">
        <v>1.5037689999999999</v>
      </c>
      <c r="AD141">
        <v>2.5458609999999999</v>
      </c>
      <c r="AE141">
        <v>1.04209199999999</v>
      </c>
      <c r="AF141">
        <v>1042.0919999999901</v>
      </c>
      <c r="AK141">
        <v>34942</v>
      </c>
      <c r="AL141" t="s">
        <v>63</v>
      </c>
      <c r="AM141" t="s">
        <v>54</v>
      </c>
      <c r="AN141">
        <v>15982</v>
      </c>
      <c r="AO141">
        <v>1.682633</v>
      </c>
      <c r="AP141">
        <v>1.820632</v>
      </c>
      <c r="AQ141">
        <v>0.13799899999999901</v>
      </c>
      <c r="AR141">
        <v>137.999</v>
      </c>
    </row>
    <row r="142" spans="13:44">
      <c r="M142">
        <v>39587</v>
      </c>
      <c r="N142" t="s">
        <v>60</v>
      </c>
      <c r="O142" t="s">
        <v>54</v>
      </c>
      <c r="P142">
        <v>173910</v>
      </c>
      <c r="Q142">
        <v>2.4526309999999998</v>
      </c>
      <c r="R142">
        <v>2.5486170000000001</v>
      </c>
      <c r="S142">
        <v>9.5985999999999905E-2</v>
      </c>
      <c r="T142">
        <v>95.985999999999905</v>
      </c>
      <c r="Y142">
        <v>39516</v>
      </c>
      <c r="Z142" t="s">
        <v>63</v>
      </c>
      <c r="AA142" t="s">
        <v>54</v>
      </c>
      <c r="AB142">
        <v>139056</v>
      </c>
      <c r="AC142">
        <v>2.86263299999999</v>
      </c>
      <c r="AD142">
        <v>2.9886270000000001</v>
      </c>
      <c r="AE142">
        <v>0.12599399999999999</v>
      </c>
      <c r="AF142">
        <v>125.994</v>
      </c>
      <c r="AK142">
        <v>38860</v>
      </c>
      <c r="AL142" t="s">
        <v>63</v>
      </c>
      <c r="AM142" t="s">
        <v>55</v>
      </c>
      <c r="AN142">
        <v>342</v>
      </c>
      <c r="AO142">
        <v>1.6837689999999901</v>
      </c>
      <c r="AP142">
        <v>2.805866</v>
      </c>
      <c r="AQ142">
        <v>1.1220969999999999</v>
      </c>
      <c r="AR142">
        <v>1122.097</v>
      </c>
    </row>
    <row r="143" spans="13:44">
      <c r="M143">
        <v>40422</v>
      </c>
      <c r="N143" t="s">
        <v>60</v>
      </c>
      <c r="O143" t="s">
        <v>55</v>
      </c>
      <c r="P143">
        <v>267588</v>
      </c>
      <c r="Q143">
        <v>2.4537659999999999</v>
      </c>
      <c r="R143">
        <v>2.85662199999999</v>
      </c>
      <c r="S143">
        <v>0.40285599999999899</v>
      </c>
      <c r="T143">
        <v>402.85599999999903</v>
      </c>
      <c r="Y143">
        <v>44713</v>
      </c>
      <c r="Z143" t="s">
        <v>63</v>
      </c>
      <c r="AA143" t="s">
        <v>55</v>
      </c>
      <c r="AB143">
        <v>63970</v>
      </c>
      <c r="AC143">
        <v>2.863769</v>
      </c>
      <c r="AD143">
        <v>2.9846170000000001</v>
      </c>
      <c r="AE143">
        <v>0.120848</v>
      </c>
      <c r="AF143">
        <v>120.848</v>
      </c>
      <c r="AK143">
        <v>60709</v>
      </c>
      <c r="AL143" t="s">
        <v>63</v>
      </c>
      <c r="AM143" t="s">
        <v>54</v>
      </c>
      <c r="AN143">
        <v>342</v>
      </c>
      <c r="AO143">
        <v>1.9826329999999901</v>
      </c>
      <c r="AP143">
        <v>2.0898659999999998</v>
      </c>
      <c r="AQ143">
        <v>0.107232999999999</v>
      </c>
      <c r="AR143">
        <v>107.232999999999</v>
      </c>
    </row>
    <row r="144" spans="13:44">
      <c r="M144">
        <v>48901</v>
      </c>
      <c r="N144" t="s">
        <v>60</v>
      </c>
      <c r="O144" t="s">
        <v>56</v>
      </c>
      <c r="P144">
        <v>4118</v>
      </c>
      <c r="Q144">
        <v>2.454901</v>
      </c>
      <c r="R144">
        <v>3.564622</v>
      </c>
      <c r="S144">
        <v>1.109721</v>
      </c>
      <c r="T144">
        <v>1109.721</v>
      </c>
      <c r="Y144">
        <v>56072</v>
      </c>
      <c r="Z144" t="s">
        <v>60</v>
      </c>
      <c r="AA144" t="s">
        <v>54</v>
      </c>
      <c r="AB144">
        <v>167532</v>
      </c>
      <c r="AC144">
        <v>1.3226329999999999</v>
      </c>
      <c r="AD144">
        <v>1.408622</v>
      </c>
      <c r="AE144">
        <v>8.5989000000000093E-2</v>
      </c>
      <c r="AF144">
        <v>85.989000000000004</v>
      </c>
      <c r="AK144">
        <v>40157</v>
      </c>
      <c r="AL144" t="s">
        <v>63</v>
      </c>
      <c r="AM144" t="s">
        <v>55</v>
      </c>
      <c r="AN144">
        <v>342</v>
      </c>
      <c r="AO144">
        <v>1.9837689999999999</v>
      </c>
      <c r="AP144">
        <v>3.085861</v>
      </c>
      <c r="AQ144">
        <v>1.1020919999999901</v>
      </c>
      <c r="AR144">
        <v>1102.0919999999901</v>
      </c>
    </row>
    <row r="145" spans="13:44">
      <c r="M145">
        <v>55434</v>
      </c>
      <c r="N145" t="s">
        <v>16</v>
      </c>
      <c r="O145" t="s">
        <v>54</v>
      </c>
      <c r="P145">
        <v>458358</v>
      </c>
      <c r="Q145">
        <v>1.08</v>
      </c>
      <c r="R145">
        <v>1.400617</v>
      </c>
      <c r="S145">
        <v>0.32061699999999899</v>
      </c>
      <c r="T145">
        <v>320.616999999999</v>
      </c>
      <c r="Y145">
        <v>38518</v>
      </c>
      <c r="Z145" t="s">
        <v>60</v>
      </c>
      <c r="AA145" t="s">
        <v>55</v>
      </c>
      <c r="AB145">
        <v>34750</v>
      </c>
      <c r="AC145">
        <v>1.323769</v>
      </c>
      <c r="AD145">
        <v>1.4806319999999999</v>
      </c>
      <c r="AE145">
        <v>0.156862999999999</v>
      </c>
      <c r="AF145">
        <v>156.862999999999</v>
      </c>
      <c r="AK145">
        <v>53080</v>
      </c>
      <c r="AL145" t="s">
        <v>63</v>
      </c>
      <c r="AM145" t="s">
        <v>54</v>
      </c>
      <c r="AN145">
        <v>133992</v>
      </c>
      <c r="AO145">
        <v>2.6326329999999998</v>
      </c>
      <c r="AP145">
        <v>2.6802820000000001</v>
      </c>
      <c r="AQ145">
        <v>4.7648999999999803E-2</v>
      </c>
      <c r="AR145">
        <v>47.648999999999802</v>
      </c>
    </row>
    <row r="146" spans="13:44">
      <c r="M146">
        <v>35343</v>
      </c>
      <c r="N146" t="s">
        <v>16</v>
      </c>
      <c r="O146" t="s">
        <v>56</v>
      </c>
      <c r="P146">
        <v>275238</v>
      </c>
      <c r="Q146">
        <v>1.0800110000000001</v>
      </c>
      <c r="R146">
        <v>2.2766220000000001</v>
      </c>
      <c r="S146">
        <v>1.1966110000000001</v>
      </c>
      <c r="T146">
        <v>1196.6110000000001</v>
      </c>
      <c r="Y146">
        <v>58541</v>
      </c>
      <c r="Z146" t="s">
        <v>60</v>
      </c>
      <c r="AA146" t="s">
        <v>61</v>
      </c>
      <c r="AB146">
        <v>1109754</v>
      </c>
      <c r="AC146">
        <v>1.3249580000000001</v>
      </c>
      <c r="AD146">
        <v>2.4326219999999998</v>
      </c>
      <c r="AE146">
        <v>1.10766399999999</v>
      </c>
      <c r="AF146">
        <v>1107.66399999999</v>
      </c>
      <c r="AK146">
        <v>52705</v>
      </c>
      <c r="AL146" t="s">
        <v>63</v>
      </c>
      <c r="AM146" t="s">
        <v>55</v>
      </c>
      <c r="AN146">
        <v>187328</v>
      </c>
      <c r="AO146">
        <v>2.633769</v>
      </c>
      <c r="AP146">
        <v>2.800627</v>
      </c>
      <c r="AQ146">
        <v>0.16685799999999901</v>
      </c>
      <c r="AR146">
        <v>166.85799999999901</v>
      </c>
    </row>
    <row r="147" spans="13:44">
      <c r="M147">
        <v>47727</v>
      </c>
      <c r="N147" t="s">
        <v>16</v>
      </c>
      <c r="O147" t="s">
        <v>57</v>
      </c>
      <c r="P147">
        <v>141998</v>
      </c>
      <c r="Q147">
        <v>1.0837380000000001</v>
      </c>
      <c r="R147">
        <v>1.392617</v>
      </c>
      <c r="S147">
        <v>0.30887899999999902</v>
      </c>
      <c r="T147">
        <v>308.878999999999</v>
      </c>
      <c r="Y147">
        <v>34372</v>
      </c>
      <c r="Z147" t="s">
        <v>60</v>
      </c>
      <c r="AA147" t="s">
        <v>54</v>
      </c>
      <c r="AB147">
        <v>232064</v>
      </c>
      <c r="AC147">
        <v>1.5026329999999899</v>
      </c>
      <c r="AD147">
        <v>1.636617</v>
      </c>
      <c r="AE147">
        <v>0.13398399999999999</v>
      </c>
      <c r="AF147">
        <v>133.98400000000001</v>
      </c>
      <c r="AK147">
        <v>56462</v>
      </c>
      <c r="AL147" t="s">
        <v>63</v>
      </c>
      <c r="AM147" t="s">
        <v>61</v>
      </c>
      <c r="AN147">
        <v>342</v>
      </c>
      <c r="AO147">
        <v>2.6349580000000001</v>
      </c>
      <c r="AP147">
        <v>3.7058610000000001</v>
      </c>
      <c r="AQ147">
        <v>1.0709029999999999</v>
      </c>
      <c r="AR147">
        <v>1070.903</v>
      </c>
    </row>
    <row r="148" spans="13:44">
      <c r="M148">
        <v>52730</v>
      </c>
      <c r="N148" t="s">
        <v>16</v>
      </c>
      <c r="O148" t="s">
        <v>59</v>
      </c>
      <c r="P148">
        <v>228128</v>
      </c>
      <c r="Q148">
        <v>1.0880019999999999</v>
      </c>
      <c r="R148">
        <v>2.2766169999999999</v>
      </c>
      <c r="S148">
        <v>1.188615</v>
      </c>
      <c r="T148">
        <v>1188.615</v>
      </c>
      <c r="Y148">
        <v>53704</v>
      </c>
      <c r="Z148" t="s">
        <v>60</v>
      </c>
      <c r="AA148" t="s">
        <v>55</v>
      </c>
      <c r="AB148">
        <v>342</v>
      </c>
      <c r="AC148">
        <v>1.5037689999999999</v>
      </c>
      <c r="AD148">
        <v>2.5458569999999998</v>
      </c>
      <c r="AE148">
        <v>1.0420879999999899</v>
      </c>
      <c r="AF148">
        <v>1042.08799999999</v>
      </c>
      <c r="AK148">
        <v>47217</v>
      </c>
      <c r="AL148" t="s">
        <v>63</v>
      </c>
      <c r="AM148" t="s">
        <v>54</v>
      </c>
      <c r="AN148">
        <v>3470</v>
      </c>
      <c r="AO148">
        <v>2.8026330000000002</v>
      </c>
      <c r="AP148">
        <v>2.9406319999999999</v>
      </c>
      <c r="AQ148">
        <v>0.13799899999999901</v>
      </c>
      <c r="AR148">
        <v>137.998999999999</v>
      </c>
    </row>
    <row r="149" spans="13:44">
      <c r="M149">
        <v>55438</v>
      </c>
      <c r="N149" t="s">
        <v>16</v>
      </c>
      <c r="O149" t="s">
        <v>54</v>
      </c>
      <c r="P149">
        <v>180624</v>
      </c>
      <c r="Q149">
        <v>1.5699999999999901</v>
      </c>
      <c r="R149">
        <v>1.6726220000000001</v>
      </c>
      <c r="S149">
        <v>0.102622</v>
      </c>
      <c r="T149">
        <v>102.622</v>
      </c>
      <c r="Y149">
        <v>37972</v>
      </c>
      <c r="Z149" t="s">
        <v>60</v>
      </c>
      <c r="AA149" t="s">
        <v>54</v>
      </c>
      <c r="AB149">
        <v>167966</v>
      </c>
      <c r="AC149">
        <v>2.86263299999999</v>
      </c>
      <c r="AD149">
        <v>2.9886219999999999</v>
      </c>
      <c r="AE149">
        <v>0.12598899999999999</v>
      </c>
      <c r="AF149">
        <v>125.989</v>
      </c>
      <c r="AK149">
        <v>53394</v>
      </c>
      <c r="AL149" t="s">
        <v>63</v>
      </c>
      <c r="AM149" t="s">
        <v>55</v>
      </c>
      <c r="AN149">
        <v>342</v>
      </c>
      <c r="AO149">
        <v>2.803769</v>
      </c>
      <c r="AP149">
        <v>3.841866</v>
      </c>
      <c r="AQ149">
        <v>1.038097</v>
      </c>
      <c r="AR149">
        <v>1038.097</v>
      </c>
    </row>
    <row r="150" spans="13:44">
      <c r="M150">
        <v>38764</v>
      </c>
      <c r="N150" t="s">
        <v>16</v>
      </c>
      <c r="O150" t="s">
        <v>57</v>
      </c>
      <c r="P150">
        <v>415022</v>
      </c>
      <c r="Q150">
        <v>1.572751</v>
      </c>
      <c r="R150">
        <v>1.672617</v>
      </c>
      <c r="S150">
        <v>9.9865999999999996E-2</v>
      </c>
      <c r="T150">
        <v>99.866</v>
      </c>
      <c r="Y150">
        <v>52886</v>
      </c>
      <c r="Z150" t="s">
        <v>60</v>
      </c>
      <c r="AA150" t="s">
        <v>55</v>
      </c>
      <c r="AB150">
        <v>256364</v>
      </c>
      <c r="AC150">
        <v>2.863769</v>
      </c>
      <c r="AD150">
        <v>2.9458570000000002</v>
      </c>
      <c r="AE150">
        <v>8.2088000000000105E-2</v>
      </c>
      <c r="AF150">
        <v>82.088000000000093</v>
      </c>
      <c r="AK150">
        <v>37198</v>
      </c>
      <c r="AL150" t="s">
        <v>60</v>
      </c>
      <c r="AM150" t="s">
        <v>54</v>
      </c>
      <c r="AN150">
        <v>105206</v>
      </c>
      <c r="AO150">
        <v>1.592633</v>
      </c>
      <c r="AP150">
        <v>1.669861</v>
      </c>
      <c r="AQ150">
        <v>7.7228000000000005E-2</v>
      </c>
      <c r="AR150">
        <v>77.227999999999994</v>
      </c>
    </row>
    <row r="151" spans="13:44">
      <c r="M151">
        <v>55442</v>
      </c>
      <c r="N151" t="s">
        <v>16</v>
      </c>
      <c r="O151" t="s">
        <v>54</v>
      </c>
      <c r="P151">
        <v>164048</v>
      </c>
      <c r="Q151">
        <v>1.76</v>
      </c>
      <c r="R151">
        <v>1.9446219999999901</v>
      </c>
      <c r="S151">
        <v>0.18462199999999901</v>
      </c>
      <c r="T151">
        <v>184.62199999999899</v>
      </c>
      <c r="Y151">
        <v>55434</v>
      </c>
      <c r="Z151" t="s">
        <v>16</v>
      </c>
      <c r="AA151" t="s">
        <v>54</v>
      </c>
      <c r="AB151">
        <v>284140</v>
      </c>
      <c r="AC151">
        <v>1.4699990000000001</v>
      </c>
      <c r="AD151">
        <v>1.592627</v>
      </c>
      <c r="AE151">
        <v>0.122627999999999</v>
      </c>
      <c r="AF151">
        <v>122.62799999999901</v>
      </c>
      <c r="AK151">
        <v>57518</v>
      </c>
      <c r="AL151" t="s">
        <v>60</v>
      </c>
      <c r="AM151" t="s">
        <v>55</v>
      </c>
      <c r="AN151">
        <v>85584</v>
      </c>
      <c r="AO151">
        <v>1.593769</v>
      </c>
      <c r="AP151">
        <v>1.665143</v>
      </c>
      <c r="AQ151">
        <v>7.1374000000000007E-2</v>
      </c>
      <c r="AR151">
        <v>71.373999999999995</v>
      </c>
    </row>
    <row r="152" spans="13:44">
      <c r="M152">
        <v>44341</v>
      </c>
      <c r="N152" t="s">
        <v>16</v>
      </c>
      <c r="O152" t="s">
        <v>57</v>
      </c>
      <c r="P152">
        <v>75718</v>
      </c>
      <c r="Q152">
        <v>1.762751</v>
      </c>
      <c r="R152">
        <v>1.944617</v>
      </c>
      <c r="S152">
        <v>0.181866</v>
      </c>
      <c r="T152">
        <v>181.86600000000001</v>
      </c>
      <c r="Y152">
        <v>53456</v>
      </c>
      <c r="Z152" t="s">
        <v>16</v>
      </c>
      <c r="AA152" t="s">
        <v>61</v>
      </c>
      <c r="AB152">
        <v>1600</v>
      </c>
      <c r="AC152">
        <v>1.4700169999999999</v>
      </c>
      <c r="AD152">
        <v>2.580632</v>
      </c>
      <c r="AE152">
        <v>1.1106149999999999</v>
      </c>
      <c r="AF152">
        <v>1110.615</v>
      </c>
      <c r="AK152">
        <v>49144</v>
      </c>
      <c r="AL152" t="s">
        <v>60</v>
      </c>
      <c r="AM152" t="s">
        <v>54</v>
      </c>
      <c r="AN152">
        <v>102078</v>
      </c>
      <c r="AO152">
        <v>1.682633</v>
      </c>
      <c r="AP152">
        <v>1.820627</v>
      </c>
      <c r="AQ152">
        <v>0.13799399999999901</v>
      </c>
      <c r="AR152">
        <v>137.99399999999901</v>
      </c>
    </row>
    <row r="153" spans="13:44">
      <c r="M153">
        <v>55446</v>
      </c>
      <c r="N153" t="s">
        <v>16</v>
      </c>
      <c r="O153" t="s">
        <v>54</v>
      </c>
      <c r="P153">
        <v>425304</v>
      </c>
      <c r="Q153">
        <v>1.810071</v>
      </c>
      <c r="R153">
        <v>1.9098569999999999</v>
      </c>
      <c r="S153">
        <v>9.9786000000000097E-2</v>
      </c>
      <c r="T153">
        <v>99.786000000000101</v>
      </c>
      <c r="Y153">
        <v>60860</v>
      </c>
      <c r="Z153" t="s">
        <v>16</v>
      </c>
      <c r="AA153" t="s">
        <v>58</v>
      </c>
      <c r="AB153">
        <v>346472</v>
      </c>
      <c r="AC153">
        <v>1.4756689999999999</v>
      </c>
      <c r="AD153">
        <v>1.581861</v>
      </c>
      <c r="AE153">
        <v>0.10619199999999999</v>
      </c>
      <c r="AF153">
        <v>106.19199999999999</v>
      </c>
      <c r="AK153">
        <v>48145</v>
      </c>
      <c r="AL153" t="s">
        <v>60</v>
      </c>
      <c r="AM153" t="s">
        <v>55</v>
      </c>
      <c r="AN153">
        <v>342</v>
      </c>
      <c r="AO153">
        <v>1.6837689999999901</v>
      </c>
      <c r="AP153">
        <v>2.8058610000000002</v>
      </c>
      <c r="AQ153">
        <v>1.1220920000000001</v>
      </c>
      <c r="AR153">
        <v>1122.0920000000001</v>
      </c>
    </row>
    <row r="154" spans="13:44">
      <c r="M154">
        <v>35355</v>
      </c>
      <c r="N154" t="s">
        <v>16</v>
      </c>
      <c r="O154" t="s">
        <v>56</v>
      </c>
      <c r="P154">
        <v>472910</v>
      </c>
      <c r="Q154">
        <v>1.8100830000000001</v>
      </c>
      <c r="R154">
        <v>2.9566219999999999</v>
      </c>
      <c r="S154">
        <v>1.14653899999999</v>
      </c>
      <c r="T154">
        <v>1146.53899999999</v>
      </c>
      <c r="Y154">
        <v>55196</v>
      </c>
      <c r="Z154" t="s">
        <v>16</v>
      </c>
      <c r="AA154" t="s">
        <v>62</v>
      </c>
      <c r="AB154">
        <v>4766</v>
      </c>
      <c r="AC154">
        <v>1.4782979999999999</v>
      </c>
      <c r="AD154">
        <v>2.5806269999999998</v>
      </c>
      <c r="AE154">
        <v>1.1023289999999899</v>
      </c>
      <c r="AF154">
        <v>1102.3289999999899</v>
      </c>
      <c r="AK154">
        <v>55400</v>
      </c>
      <c r="AL154" t="s">
        <v>60</v>
      </c>
      <c r="AM154" t="s">
        <v>54</v>
      </c>
      <c r="AN154">
        <v>342</v>
      </c>
      <c r="AO154">
        <v>1.9826329999999901</v>
      </c>
      <c r="AP154">
        <v>2.089861</v>
      </c>
      <c r="AQ154">
        <v>0.107228</v>
      </c>
      <c r="AR154">
        <v>107.22799999999999</v>
      </c>
    </row>
    <row r="155" spans="13:44">
      <c r="M155">
        <v>38221</v>
      </c>
      <c r="N155" t="s">
        <v>16</v>
      </c>
      <c r="O155" t="s">
        <v>57</v>
      </c>
      <c r="P155">
        <v>157412</v>
      </c>
      <c r="Q155">
        <v>1.8131550000000001</v>
      </c>
      <c r="R155">
        <v>1.9098790000000001</v>
      </c>
      <c r="S155">
        <v>9.6724000000000004E-2</v>
      </c>
      <c r="T155">
        <v>96.724000000000004</v>
      </c>
      <c r="Y155">
        <v>37084</v>
      </c>
      <c r="Z155" t="s">
        <v>16</v>
      </c>
      <c r="AA155" t="s">
        <v>55</v>
      </c>
      <c r="AB155">
        <v>102178</v>
      </c>
      <c r="AC155">
        <v>2.8700049999999999</v>
      </c>
      <c r="AD155">
        <v>3.0206270000000002</v>
      </c>
      <c r="AE155">
        <v>0.15062200000000001</v>
      </c>
      <c r="AF155">
        <v>150.62200000000001</v>
      </c>
      <c r="AK155">
        <v>48916</v>
      </c>
      <c r="AL155" t="s">
        <v>60</v>
      </c>
      <c r="AM155" t="s">
        <v>55</v>
      </c>
      <c r="AN155">
        <v>342</v>
      </c>
      <c r="AO155">
        <v>1.9837689999999999</v>
      </c>
      <c r="AP155">
        <v>3.0858569999999999</v>
      </c>
      <c r="AQ155">
        <v>1.10208799999999</v>
      </c>
      <c r="AR155">
        <v>1102.08799999999</v>
      </c>
    </row>
    <row r="156" spans="13:44">
      <c r="M156">
        <v>51451</v>
      </c>
      <c r="N156" t="s">
        <v>16</v>
      </c>
      <c r="O156" t="s">
        <v>62</v>
      </c>
      <c r="P156">
        <v>9190</v>
      </c>
      <c r="Q156">
        <v>1.815304</v>
      </c>
      <c r="R156">
        <v>2.9486219999999999</v>
      </c>
      <c r="S156">
        <v>1.1333179999999901</v>
      </c>
      <c r="T156">
        <v>1133.31799999999</v>
      </c>
      <c r="Y156">
        <v>41387</v>
      </c>
      <c r="Z156" t="s">
        <v>16</v>
      </c>
      <c r="AA156" t="s">
        <v>11</v>
      </c>
      <c r="AB156">
        <v>94258</v>
      </c>
      <c r="AC156">
        <v>2.87373999999999</v>
      </c>
      <c r="AD156">
        <v>2.9926219999999999</v>
      </c>
      <c r="AE156">
        <v>0.118882</v>
      </c>
      <c r="AF156">
        <v>118.88200000000001</v>
      </c>
      <c r="AK156">
        <v>41601</v>
      </c>
      <c r="AL156" t="s">
        <v>60</v>
      </c>
      <c r="AM156" t="s">
        <v>54</v>
      </c>
      <c r="AN156">
        <v>132862</v>
      </c>
      <c r="AO156">
        <v>2.6326329999999998</v>
      </c>
      <c r="AP156">
        <v>2.7166269999999999</v>
      </c>
      <c r="AQ156">
        <v>8.3993999999999597E-2</v>
      </c>
      <c r="AR156">
        <v>83.993999999999602</v>
      </c>
    </row>
    <row r="157" spans="13:44">
      <c r="M157">
        <v>55450</v>
      </c>
      <c r="N157" t="s">
        <v>16</v>
      </c>
      <c r="O157" t="s">
        <v>54</v>
      </c>
      <c r="P157">
        <v>307956</v>
      </c>
      <c r="Q157">
        <v>2.2599990000000001</v>
      </c>
      <c r="R157">
        <v>2.3966270000000001</v>
      </c>
      <c r="S157">
        <v>0.136627999999999</v>
      </c>
      <c r="T157">
        <v>136.62799999999999</v>
      </c>
      <c r="Y157">
        <v>32847</v>
      </c>
      <c r="Z157" t="s">
        <v>63</v>
      </c>
      <c r="AA157" t="s">
        <v>54</v>
      </c>
      <c r="AB157">
        <v>135618</v>
      </c>
      <c r="AC157">
        <v>1.4726330000000001</v>
      </c>
      <c r="AD157">
        <v>1.592622</v>
      </c>
      <c r="AE157">
        <v>0.119988999999999</v>
      </c>
      <c r="AF157">
        <v>119.988999999999</v>
      </c>
      <c r="AK157">
        <v>48582</v>
      </c>
      <c r="AL157" t="s">
        <v>60</v>
      </c>
      <c r="AM157" t="s">
        <v>55</v>
      </c>
      <c r="AN157">
        <v>15982</v>
      </c>
      <c r="AO157">
        <v>2.633769</v>
      </c>
      <c r="AP157">
        <v>2.80062199999999</v>
      </c>
      <c r="AQ157">
        <v>0.166852999999999</v>
      </c>
      <c r="AR157">
        <v>166.85299999999901</v>
      </c>
    </row>
    <row r="158" spans="13:44">
      <c r="M158">
        <v>49815</v>
      </c>
      <c r="N158" t="s">
        <v>16</v>
      </c>
      <c r="O158" t="s">
        <v>57</v>
      </c>
      <c r="P158">
        <v>211268</v>
      </c>
      <c r="Q158">
        <v>2.2630840000000001</v>
      </c>
      <c r="R158">
        <v>2.3966219999999998</v>
      </c>
      <c r="S158">
        <v>0.13353799999999899</v>
      </c>
      <c r="T158">
        <v>133.53799999999899</v>
      </c>
      <c r="Y158">
        <v>36861</v>
      </c>
      <c r="Z158" t="s">
        <v>63</v>
      </c>
      <c r="AA158" t="s">
        <v>55</v>
      </c>
      <c r="AB158">
        <v>194520</v>
      </c>
      <c r="AC158">
        <v>1.4737689999999899</v>
      </c>
      <c r="AD158">
        <v>1.620627</v>
      </c>
      <c r="AE158">
        <v>0.14685799999999999</v>
      </c>
      <c r="AF158">
        <v>146.858</v>
      </c>
      <c r="AK158">
        <v>39385</v>
      </c>
      <c r="AL158" t="s">
        <v>60</v>
      </c>
      <c r="AM158" t="s">
        <v>61</v>
      </c>
      <c r="AN158">
        <v>342</v>
      </c>
      <c r="AO158">
        <v>2.6349580000000001</v>
      </c>
      <c r="AP158">
        <v>3.705857</v>
      </c>
      <c r="AQ158">
        <v>1.0708989999999901</v>
      </c>
      <c r="AR158">
        <v>1070.8989999999999</v>
      </c>
    </row>
    <row r="159" spans="13:44">
      <c r="M159">
        <v>49866</v>
      </c>
      <c r="N159" t="s">
        <v>60</v>
      </c>
      <c r="O159" t="s">
        <v>54</v>
      </c>
      <c r="P159">
        <v>130412</v>
      </c>
      <c r="Q159">
        <v>1.0826309999999999</v>
      </c>
      <c r="R159">
        <v>1.400622</v>
      </c>
      <c r="S159">
        <v>0.31799100000000002</v>
      </c>
      <c r="T159">
        <v>317.99099999999999</v>
      </c>
      <c r="Y159">
        <v>49320</v>
      </c>
      <c r="Z159" t="s">
        <v>63</v>
      </c>
      <c r="AA159" t="s">
        <v>61</v>
      </c>
      <c r="AB159">
        <v>1082562</v>
      </c>
      <c r="AC159">
        <v>1.474958</v>
      </c>
      <c r="AD159">
        <v>2.5806269999999998</v>
      </c>
      <c r="AE159">
        <v>1.10566899999999</v>
      </c>
      <c r="AF159">
        <v>1105.6689999999901</v>
      </c>
      <c r="AK159">
        <v>33107</v>
      </c>
      <c r="AL159" t="s">
        <v>60</v>
      </c>
      <c r="AM159" t="s">
        <v>54</v>
      </c>
      <c r="AN159">
        <v>43824</v>
      </c>
      <c r="AO159">
        <v>2.8026330000000002</v>
      </c>
      <c r="AP159">
        <v>2.9406270000000001</v>
      </c>
      <c r="AQ159">
        <v>0.13799399999999901</v>
      </c>
      <c r="AR159">
        <v>137.99399999999901</v>
      </c>
    </row>
    <row r="160" spans="13:44">
      <c r="M160">
        <v>53406</v>
      </c>
      <c r="N160" t="s">
        <v>60</v>
      </c>
      <c r="O160" t="s">
        <v>55</v>
      </c>
      <c r="P160">
        <v>309958</v>
      </c>
      <c r="Q160">
        <v>1.083766</v>
      </c>
      <c r="R160">
        <v>1.404617</v>
      </c>
      <c r="S160">
        <v>0.320851</v>
      </c>
      <c r="T160">
        <v>320.851</v>
      </c>
      <c r="Y160">
        <v>46891</v>
      </c>
      <c r="Z160" t="s">
        <v>63</v>
      </c>
      <c r="AA160" t="s">
        <v>54</v>
      </c>
      <c r="AB160">
        <v>158644</v>
      </c>
      <c r="AC160">
        <v>2.872633</v>
      </c>
      <c r="AD160">
        <v>2.9538609999999998</v>
      </c>
      <c r="AE160">
        <v>8.12279999999998E-2</v>
      </c>
      <c r="AF160">
        <v>81.227999999999795</v>
      </c>
      <c r="AK160">
        <v>47570</v>
      </c>
      <c r="AL160" t="s">
        <v>60</v>
      </c>
      <c r="AM160" t="s">
        <v>55</v>
      </c>
      <c r="AN160">
        <v>342</v>
      </c>
      <c r="AO160">
        <v>2.803769</v>
      </c>
      <c r="AP160">
        <v>3.84186099999999</v>
      </c>
      <c r="AQ160">
        <v>1.03809199999999</v>
      </c>
      <c r="AR160">
        <v>1038.0919999999901</v>
      </c>
    </row>
    <row r="161" spans="13:44">
      <c r="M161">
        <v>36681</v>
      </c>
      <c r="N161" t="s">
        <v>60</v>
      </c>
      <c r="O161" t="s">
        <v>56</v>
      </c>
      <c r="P161">
        <v>6330</v>
      </c>
      <c r="Q161">
        <v>1.0849009999999999</v>
      </c>
      <c r="R161">
        <v>2.276627</v>
      </c>
      <c r="S161">
        <v>1.1917260000000001</v>
      </c>
      <c r="T161">
        <v>1191.7260000000001</v>
      </c>
      <c r="Y161">
        <v>51373</v>
      </c>
      <c r="Z161" t="s">
        <v>63</v>
      </c>
      <c r="AA161" t="s">
        <v>55</v>
      </c>
      <c r="AB161">
        <v>156894</v>
      </c>
      <c r="AC161">
        <v>2.8737689999999998</v>
      </c>
      <c r="AD161">
        <v>3.0206270000000002</v>
      </c>
      <c r="AE161">
        <v>0.14685799999999899</v>
      </c>
      <c r="AF161">
        <v>146.85799999999901</v>
      </c>
      <c r="AK161">
        <v>45654</v>
      </c>
      <c r="AL161" t="s">
        <v>64</v>
      </c>
      <c r="AM161" t="s">
        <v>54</v>
      </c>
      <c r="AN161">
        <v>94506</v>
      </c>
      <c r="AO161">
        <v>1.592633</v>
      </c>
      <c r="AP161">
        <v>1.7086220000000001</v>
      </c>
      <c r="AQ161">
        <v>0.11598899999999999</v>
      </c>
      <c r="AR161">
        <v>115.989</v>
      </c>
    </row>
    <row r="162" spans="13:44">
      <c r="M162">
        <v>39587</v>
      </c>
      <c r="N162" t="s">
        <v>60</v>
      </c>
      <c r="O162" t="s">
        <v>54</v>
      </c>
      <c r="P162">
        <v>242446</v>
      </c>
      <c r="Q162">
        <v>1.5726309999999999</v>
      </c>
      <c r="R162">
        <v>1.672617</v>
      </c>
      <c r="S162">
        <v>9.9986000000000103E-2</v>
      </c>
      <c r="T162">
        <v>99.986000000000104</v>
      </c>
      <c r="Y162">
        <v>56072</v>
      </c>
      <c r="Z162" t="s">
        <v>60</v>
      </c>
      <c r="AA162" t="s">
        <v>54</v>
      </c>
      <c r="AB162">
        <v>131298</v>
      </c>
      <c r="AC162">
        <v>1.4726330000000001</v>
      </c>
      <c r="AD162">
        <v>1.5926169999999999</v>
      </c>
      <c r="AE162">
        <v>0.11998399999999899</v>
      </c>
      <c r="AF162">
        <v>119.983999999999</v>
      </c>
      <c r="AK162">
        <v>51669</v>
      </c>
      <c r="AL162" t="s">
        <v>64</v>
      </c>
      <c r="AM162" t="s">
        <v>55</v>
      </c>
      <c r="AN162">
        <v>15982</v>
      </c>
      <c r="AO162">
        <v>1.593769</v>
      </c>
      <c r="AP162">
        <v>1.704617</v>
      </c>
      <c r="AQ162">
        <v>0.110848</v>
      </c>
      <c r="AR162">
        <v>110.848</v>
      </c>
    </row>
    <row r="163" spans="13:44">
      <c r="M163">
        <v>40422</v>
      </c>
      <c r="N163" t="s">
        <v>60</v>
      </c>
      <c r="O163" t="s">
        <v>55</v>
      </c>
      <c r="P163">
        <v>810178</v>
      </c>
      <c r="Q163">
        <v>1.5737699999999999</v>
      </c>
      <c r="R163">
        <v>2.780627</v>
      </c>
      <c r="S163">
        <v>1.2068569999999901</v>
      </c>
      <c r="T163">
        <v>1206.85699999999</v>
      </c>
      <c r="Y163">
        <v>38518</v>
      </c>
      <c r="Z163" t="s">
        <v>60</v>
      </c>
      <c r="AA163" t="s">
        <v>55</v>
      </c>
      <c r="AB163">
        <v>337734</v>
      </c>
      <c r="AC163">
        <v>1.4737689999999899</v>
      </c>
      <c r="AD163">
        <v>1.620622</v>
      </c>
      <c r="AE163">
        <v>0.14685300000000001</v>
      </c>
      <c r="AF163">
        <v>146.85300000000001</v>
      </c>
      <c r="AK163">
        <v>57695</v>
      </c>
      <c r="AL163" t="s">
        <v>64</v>
      </c>
      <c r="AM163" t="s">
        <v>54</v>
      </c>
      <c r="AN163">
        <v>267168</v>
      </c>
      <c r="AO163">
        <v>1.682633</v>
      </c>
      <c r="AP163">
        <v>1.820622</v>
      </c>
      <c r="AQ163">
        <v>0.137988999999999</v>
      </c>
      <c r="AR163">
        <v>137.98899999999901</v>
      </c>
    </row>
    <row r="164" spans="13:44">
      <c r="M164">
        <v>59880</v>
      </c>
      <c r="N164" t="s">
        <v>60</v>
      </c>
      <c r="O164" t="s">
        <v>54</v>
      </c>
      <c r="P164">
        <v>79094</v>
      </c>
      <c r="Q164">
        <v>1.7626309999999901</v>
      </c>
      <c r="R164">
        <v>1.944617</v>
      </c>
      <c r="S164">
        <v>0.18198600000000001</v>
      </c>
      <c r="T164">
        <v>181.98599999999999</v>
      </c>
      <c r="Y164">
        <v>58541</v>
      </c>
      <c r="Z164" t="s">
        <v>60</v>
      </c>
      <c r="AA164" t="s">
        <v>61</v>
      </c>
      <c r="AB164">
        <v>31958</v>
      </c>
      <c r="AC164">
        <v>1.474958</v>
      </c>
      <c r="AD164">
        <v>2.580622</v>
      </c>
      <c r="AE164">
        <v>1.105664</v>
      </c>
      <c r="AF164">
        <v>1105.664</v>
      </c>
      <c r="AK164">
        <v>54586</v>
      </c>
      <c r="AL164" t="s">
        <v>64</v>
      </c>
      <c r="AM164" t="s">
        <v>55</v>
      </c>
      <c r="AN164">
        <v>342</v>
      </c>
      <c r="AO164">
        <v>1.6837689999999901</v>
      </c>
      <c r="AP164">
        <v>2.805857</v>
      </c>
      <c r="AQ164">
        <v>1.122088</v>
      </c>
      <c r="AR164">
        <v>1122.088</v>
      </c>
    </row>
    <row r="165" spans="13:44">
      <c r="M165">
        <v>49144</v>
      </c>
      <c r="N165" t="s">
        <v>60</v>
      </c>
      <c r="O165" t="s">
        <v>55</v>
      </c>
      <c r="P165">
        <v>452692</v>
      </c>
      <c r="Q165">
        <v>1.7637659999999999</v>
      </c>
      <c r="R165">
        <v>2.9406219999999998</v>
      </c>
      <c r="S165">
        <v>1.1768559999999999</v>
      </c>
      <c r="T165">
        <v>1176.856</v>
      </c>
      <c r="Y165">
        <v>34372</v>
      </c>
      <c r="Z165" t="s">
        <v>60</v>
      </c>
      <c r="AA165" t="s">
        <v>54</v>
      </c>
      <c r="AB165">
        <v>143978</v>
      </c>
      <c r="AC165">
        <v>2.872633</v>
      </c>
      <c r="AD165">
        <v>2.9538570000000002</v>
      </c>
      <c r="AE165">
        <v>8.1224000000000102E-2</v>
      </c>
      <c r="AF165">
        <v>81.224000000000103</v>
      </c>
      <c r="AK165">
        <v>42349</v>
      </c>
      <c r="AL165" t="s">
        <v>64</v>
      </c>
      <c r="AM165" t="s">
        <v>54</v>
      </c>
      <c r="AN165">
        <v>342</v>
      </c>
      <c r="AO165">
        <v>1.9826329999999901</v>
      </c>
      <c r="AP165">
        <v>2.0898569999999999</v>
      </c>
      <c r="AQ165">
        <v>0.107223999999999</v>
      </c>
      <c r="AR165">
        <v>107.22399999999899</v>
      </c>
    </row>
    <row r="166" spans="13:44">
      <c r="M166">
        <v>52636</v>
      </c>
      <c r="N166" t="s">
        <v>60</v>
      </c>
      <c r="O166" t="s">
        <v>54</v>
      </c>
      <c r="P166">
        <v>213584</v>
      </c>
      <c r="Q166">
        <v>1.814133</v>
      </c>
      <c r="R166">
        <v>1.948617</v>
      </c>
      <c r="S166">
        <v>0.13448399999999999</v>
      </c>
      <c r="T166">
        <v>134.48400000000001</v>
      </c>
      <c r="Y166">
        <v>53704</v>
      </c>
      <c r="Z166" t="s">
        <v>60</v>
      </c>
      <c r="AA166" t="s">
        <v>55</v>
      </c>
      <c r="AB166">
        <v>281346</v>
      </c>
      <c r="AC166">
        <v>2.8737689999999998</v>
      </c>
      <c r="AD166">
        <v>3.0206219999999999</v>
      </c>
      <c r="AE166">
        <v>0.14685299999999901</v>
      </c>
      <c r="AF166">
        <v>146.85299999999901</v>
      </c>
      <c r="AK166">
        <v>58846</v>
      </c>
      <c r="AL166" t="s">
        <v>64</v>
      </c>
      <c r="AM166" t="s">
        <v>55</v>
      </c>
      <c r="AN166">
        <v>368976</v>
      </c>
      <c r="AO166">
        <v>1.9837689999999999</v>
      </c>
      <c r="AP166">
        <v>3.120622</v>
      </c>
      <c r="AQ166">
        <v>1.1368529999999999</v>
      </c>
      <c r="AR166">
        <v>1136.8529999999901</v>
      </c>
    </row>
    <row r="167" spans="13:44">
      <c r="M167">
        <v>52210</v>
      </c>
      <c r="N167" t="s">
        <v>60</v>
      </c>
      <c r="O167" t="s">
        <v>56</v>
      </c>
      <c r="P167">
        <v>5414</v>
      </c>
      <c r="Q167">
        <v>1.815367</v>
      </c>
      <c r="R167">
        <v>2.9566170000000001</v>
      </c>
      <c r="S167">
        <v>1.1412500000000001</v>
      </c>
      <c r="T167">
        <v>1141.25</v>
      </c>
      <c r="Y167">
        <v>55434</v>
      </c>
      <c r="Z167" t="s">
        <v>16</v>
      </c>
      <c r="AA167" t="s">
        <v>54</v>
      </c>
      <c r="AB167">
        <v>286446</v>
      </c>
      <c r="AC167">
        <v>1.1000000000000001</v>
      </c>
      <c r="AD167">
        <v>1.153875</v>
      </c>
      <c r="AE167">
        <v>5.3874999999999798E-2</v>
      </c>
      <c r="AF167">
        <v>53.874999999999801</v>
      </c>
      <c r="AK167">
        <v>56015</v>
      </c>
      <c r="AL167" t="s">
        <v>64</v>
      </c>
      <c r="AM167" t="s">
        <v>54</v>
      </c>
      <c r="AN167">
        <v>75932</v>
      </c>
      <c r="AO167">
        <v>2.632711</v>
      </c>
      <c r="AP167">
        <v>2.7166169999999998</v>
      </c>
      <c r="AQ167">
        <v>8.39059999999998E-2</v>
      </c>
      <c r="AR167">
        <v>83.905999999999807</v>
      </c>
    </row>
    <row r="168" spans="13:44">
      <c r="M168">
        <v>44801</v>
      </c>
      <c r="N168" t="s">
        <v>60</v>
      </c>
      <c r="O168" t="s">
        <v>61</v>
      </c>
      <c r="P168">
        <v>4766</v>
      </c>
      <c r="Q168">
        <v>1.8153790000000001</v>
      </c>
      <c r="R168">
        <v>2.9486219999999999</v>
      </c>
      <c r="S168">
        <v>1.13324299999999</v>
      </c>
      <c r="T168">
        <v>1133.2429999999899</v>
      </c>
      <c r="Y168">
        <v>53456</v>
      </c>
      <c r="Z168" t="s">
        <v>16</v>
      </c>
      <c r="AA168" t="s">
        <v>61</v>
      </c>
      <c r="AB168">
        <v>1600</v>
      </c>
      <c r="AC168">
        <v>1.100017</v>
      </c>
      <c r="AD168">
        <v>2.2006220000000001</v>
      </c>
      <c r="AE168">
        <v>1.1006050000000001</v>
      </c>
      <c r="AF168">
        <v>1100.605</v>
      </c>
      <c r="AK168">
        <v>35914</v>
      </c>
      <c r="AL168" t="s">
        <v>64</v>
      </c>
      <c r="AM168" t="s">
        <v>55</v>
      </c>
      <c r="AN168">
        <v>15982</v>
      </c>
      <c r="AO168">
        <v>2.633769</v>
      </c>
      <c r="AP168">
        <v>2.8006169999999999</v>
      </c>
      <c r="AQ168">
        <v>0.166847999999999</v>
      </c>
      <c r="AR168">
        <v>166.84799999999899</v>
      </c>
    </row>
    <row r="169" spans="13:44">
      <c r="M169">
        <v>43336</v>
      </c>
      <c r="N169" t="s">
        <v>60</v>
      </c>
      <c r="O169" t="s">
        <v>55</v>
      </c>
      <c r="P169">
        <v>4766</v>
      </c>
      <c r="Q169">
        <v>1.815391</v>
      </c>
      <c r="R169">
        <v>2.9646219999999999</v>
      </c>
      <c r="S169">
        <v>1.1492309999999999</v>
      </c>
      <c r="T169">
        <v>1149.231</v>
      </c>
      <c r="Y169">
        <v>60860</v>
      </c>
      <c r="Z169" t="s">
        <v>16</v>
      </c>
      <c r="AA169" t="s">
        <v>58</v>
      </c>
      <c r="AB169">
        <v>146174</v>
      </c>
      <c r="AC169">
        <v>1.105669</v>
      </c>
      <c r="AD169">
        <v>1.2606219999999999</v>
      </c>
      <c r="AE169">
        <v>0.15495300000000001</v>
      </c>
      <c r="AF169">
        <v>154.953</v>
      </c>
      <c r="AK169">
        <v>59699</v>
      </c>
      <c r="AL169" t="s">
        <v>64</v>
      </c>
      <c r="AM169" t="s">
        <v>61</v>
      </c>
      <c r="AN169">
        <v>872136</v>
      </c>
      <c r="AO169">
        <v>2.6349580000000001</v>
      </c>
      <c r="AP169">
        <v>3.7406259999999998</v>
      </c>
      <c r="AQ169">
        <v>1.1056679999999901</v>
      </c>
      <c r="AR169">
        <v>1105.6679999999899</v>
      </c>
    </row>
    <row r="170" spans="13:44">
      <c r="M170">
        <v>44972</v>
      </c>
      <c r="N170" t="s">
        <v>60</v>
      </c>
      <c r="O170" t="s">
        <v>54</v>
      </c>
      <c r="P170">
        <v>262930</v>
      </c>
      <c r="Q170">
        <v>2.2626309999999998</v>
      </c>
      <c r="R170">
        <v>2.3966219999999998</v>
      </c>
      <c r="S170">
        <v>0.133990999999999</v>
      </c>
      <c r="T170">
        <v>133.99099999999899</v>
      </c>
      <c r="Y170">
        <v>55196</v>
      </c>
      <c r="Z170" t="s">
        <v>16</v>
      </c>
      <c r="AA170" t="s">
        <v>62</v>
      </c>
      <c r="AB170">
        <v>9190</v>
      </c>
      <c r="AC170">
        <v>1.108298</v>
      </c>
      <c r="AD170">
        <v>2.2006269999999999</v>
      </c>
      <c r="AE170">
        <v>1.0923289999999899</v>
      </c>
      <c r="AF170">
        <v>1092.329</v>
      </c>
      <c r="AK170">
        <v>43331</v>
      </c>
      <c r="AL170" t="s">
        <v>64</v>
      </c>
      <c r="AM170" t="s">
        <v>54</v>
      </c>
      <c r="AN170">
        <v>58424</v>
      </c>
      <c r="AO170">
        <v>2.8026330000000002</v>
      </c>
      <c r="AP170">
        <v>2.9406219999999998</v>
      </c>
      <c r="AQ170">
        <v>0.137988999999999</v>
      </c>
      <c r="AR170">
        <v>137.98899999999901</v>
      </c>
    </row>
    <row r="171" spans="13:44">
      <c r="M171">
        <v>36158</v>
      </c>
      <c r="N171" t="s">
        <v>60</v>
      </c>
      <c r="O171" t="s">
        <v>55</v>
      </c>
      <c r="P171">
        <v>4766</v>
      </c>
      <c r="Q171">
        <v>2.2637659999999999</v>
      </c>
      <c r="R171">
        <v>3.3646219999999998</v>
      </c>
      <c r="S171">
        <v>1.1008559999999901</v>
      </c>
      <c r="T171">
        <v>1100.85599999999</v>
      </c>
      <c r="Y171">
        <v>32847</v>
      </c>
      <c r="Z171" t="s">
        <v>63</v>
      </c>
      <c r="AA171" t="s">
        <v>54</v>
      </c>
      <c r="AB171">
        <v>131112</v>
      </c>
      <c r="AC171">
        <v>1.102633</v>
      </c>
      <c r="AD171">
        <v>1.188617</v>
      </c>
      <c r="AE171">
        <v>8.5984000000000005E-2</v>
      </c>
      <c r="AF171">
        <v>85.983999999999995</v>
      </c>
      <c r="AK171">
        <v>57027</v>
      </c>
      <c r="AL171" t="s">
        <v>64</v>
      </c>
      <c r="AM171" t="s">
        <v>55</v>
      </c>
      <c r="AN171">
        <v>342</v>
      </c>
      <c r="AO171">
        <v>2.803769</v>
      </c>
      <c r="AP171">
        <v>3.8418570000000001</v>
      </c>
      <c r="AQ171">
        <v>1.0380879999999999</v>
      </c>
      <c r="AR171">
        <v>1038.088</v>
      </c>
    </row>
    <row r="172" spans="13:44">
      <c r="M172">
        <v>55434</v>
      </c>
      <c r="N172" t="s">
        <v>16</v>
      </c>
      <c r="O172" t="s">
        <v>54</v>
      </c>
      <c r="P172">
        <v>458358</v>
      </c>
      <c r="Q172">
        <v>1.8399999999999901</v>
      </c>
      <c r="R172">
        <v>2.1606169999999998</v>
      </c>
      <c r="S172">
        <v>0.32061699999999999</v>
      </c>
      <c r="T172">
        <v>320.61700000000002</v>
      </c>
      <c r="Y172">
        <v>36861</v>
      </c>
      <c r="Z172" t="s">
        <v>63</v>
      </c>
      <c r="AA172" t="s">
        <v>55</v>
      </c>
      <c r="AB172">
        <v>116154</v>
      </c>
      <c r="AC172">
        <v>1.103769</v>
      </c>
      <c r="AD172">
        <v>1.2606219999999999</v>
      </c>
      <c r="AE172">
        <v>0.15685299999999999</v>
      </c>
      <c r="AF172">
        <v>156.85300000000001</v>
      </c>
      <c r="AK172">
        <v>55434</v>
      </c>
      <c r="AL172" t="s">
        <v>16</v>
      </c>
      <c r="AM172" t="s">
        <v>54</v>
      </c>
      <c r="AN172">
        <v>202682</v>
      </c>
      <c r="AO172">
        <v>1.139999</v>
      </c>
      <c r="AP172">
        <v>1.2646269999999999</v>
      </c>
      <c r="AQ172">
        <v>0.124627999999999</v>
      </c>
      <c r="AR172">
        <v>124.62799999999901</v>
      </c>
    </row>
    <row r="173" spans="13:44">
      <c r="M173">
        <v>35343</v>
      </c>
      <c r="N173" t="s">
        <v>16</v>
      </c>
      <c r="O173" t="s">
        <v>56</v>
      </c>
      <c r="P173">
        <v>733118</v>
      </c>
      <c r="Q173">
        <v>1.8400110000000001</v>
      </c>
      <c r="R173">
        <v>2.9561299999999999</v>
      </c>
      <c r="S173">
        <v>1.1161189999999901</v>
      </c>
      <c r="T173">
        <v>1116.1189999999999</v>
      </c>
      <c r="Y173">
        <v>49320</v>
      </c>
      <c r="Z173" t="s">
        <v>63</v>
      </c>
      <c r="AA173" t="s">
        <v>61</v>
      </c>
      <c r="AB173">
        <v>342</v>
      </c>
      <c r="AC173">
        <v>1.1049579999999899</v>
      </c>
      <c r="AD173">
        <v>2.165861</v>
      </c>
      <c r="AE173">
        <v>1.0609029999999999</v>
      </c>
      <c r="AF173">
        <v>1060.903</v>
      </c>
      <c r="AK173">
        <v>59100</v>
      </c>
      <c r="AL173" t="s">
        <v>16</v>
      </c>
      <c r="AM173" t="s">
        <v>11</v>
      </c>
      <c r="AN173">
        <v>97200</v>
      </c>
      <c r="AO173">
        <v>1.14374</v>
      </c>
      <c r="AP173">
        <v>1.264632</v>
      </c>
      <c r="AQ173">
        <v>0.120892</v>
      </c>
      <c r="AR173">
        <v>120.892</v>
      </c>
    </row>
    <row r="174" spans="13:44">
      <c r="M174">
        <v>47727</v>
      </c>
      <c r="N174" t="s">
        <v>16</v>
      </c>
      <c r="O174" t="s">
        <v>57</v>
      </c>
      <c r="P174">
        <v>141998</v>
      </c>
      <c r="Q174">
        <v>1.8437380000000001</v>
      </c>
      <c r="R174">
        <v>2.1526169999999998</v>
      </c>
      <c r="S174">
        <v>0.30887900000000001</v>
      </c>
      <c r="T174">
        <v>308.87900000000002</v>
      </c>
      <c r="Y174">
        <v>56072</v>
      </c>
      <c r="Z174" t="s">
        <v>60</v>
      </c>
      <c r="AA174" t="s">
        <v>54</v>
      </c>
      <c r="AB174">
        <v>167532</v>
      </c>
      <c r="AC174">
        <v>1.102633</v>
      </c>
      <c r="AD174">
        <v>1.1886220000000001</v>
      </c>
      <c r="AE174">
        <v>8.5989000000000093E-2</v>
      </c>
      <c r="AF174">
        <v>85.989000000000004</v>
      </c>
      <c r="AK174">
        <v>55438</v>
      </c>
      <c r="AL174" t="s">
        <v>16</v>
      </c>
      <c r="AM174" t="s">
        <v>54</v>
      </c>
      <c r="AN174">
        <v>105314</v>
      </c>
      <c r="AO174">
        <v>1.4699990000000001</v>
      </c>
      <c r="AP174">
        <v>1.584622</v>
      </c>
      <c r="AQ174">
        <v>0.114622999999999</v>
      </c>
      <c r="AR174">
        <v>114.622999999999</v>
      </c>
    </row>
    <row r="175" spans="13:44">
      <c r="M175">
        <v>52730</v>
      </c>
      <c r="N175" t="s">
        <v>16</v>
      </c>
      <c r="O175" t="s">
        <v>59</v>
      </c>
      <c r="P175">
        <v>245708</v>
      </c>
      <c r="Q175">
        <v>1.8480019999999999</v>
      </c>
      <c r="R175">
        <v>2.9926219999999999</v>
      </c>
      <c r="S175">
        <v>1.14461999999999</v>
      </c>
      <c r="T175">
        <v>1144.6199999999899</v>
      </c>
      <c r="Y175">
        <v>38518</v>
      </c>
      <c r="Z175" t="s">
        <v>60</v>
      </c>
      <c r="AA175" t="s">
        <v>55</v>
      </c>
      <c r="AB175">
        <v>34750</v>
      </c>
      <c r="AC175">
        <v>1.103769</v>
      </c>
      <c r="AD175">
        <v>1.260632</v>
      </c>
      <c r="AE175">
        <v>0.156862999999999</v>
      </c>
      <c r="AF175">
        <v>156.862999999999</v>
      </c>
      <c r="AK175">
        <v>50989</v>
      </c>
      <c r="AL175" t="s">
        <v>16</v>
      </c>
      <c r="AM175" t="s">
        <v>11</v>
      </c>
      <c r="AN175">
        <v>126594</v>
      </c>
      <c r="AO175">
        <v>1.4727539999999999</v>
      </c>
      <c r="AP175">
        <v>1.584627</v>
      </c>
      <c r="AQ175">
        <v>0.111872999999999</v>
      </c>
      <c r="AR175">
        <v>111.872999999999</v>
      </c>
    </row>
    <row r="176" spans="13:44">
      <c r="M176">
        <v>55438</v>
      </c>
      <c r="N176" t="s">
        <v>16</v>
      </c>
      <c r="O176" t="s">
        <v>54</v>
      </c>
      <c r="P176">
        <v>189946</v>
      </c>
      <c r="Q176">
        <v>2.2299989999999998</v>
      </c>
      <c r="R176">
        <v>2.3098610000000002</v>
      </c>
      <c r="S176">
        <v>7.9862000000000294E-2</v>
      </c>
      <c r="T176">
        <v>79.862000000000293</v>
      </c>
      <c r="Y176">
        <v>58541</v>
      </c>
      <c r="Z176" t="s">
        <v>60</v>
      </c>
      <c r="AA176" t="s">
        <v>61</v>
      </c>
      <c r="AB176">
        <v>1109754</v>
      </c>
      <c r="AC176">
        <v>1.1049579999999899</v>
      </c>
      <c r="AD176">
        <v>2.2006220000000001</v>
      </c>
      <c r="AE176">
        <v>1.095664</v>
      </c>
      <c r="AF176">
        <v>1095.664</v>
      </c>
      <c r="AK176">
        <v>55442</v>
      </c>
      <c r="AL176" t="s">
        <v>16</v>
      </c>
      <c r="AM176" t="s">
        <v>54</v>
      </c>
      <c r="AN176">
        <v>65084</v>
      </c>
      <c r="AO176">
        <v>1.5899999999999901</v>
      </c>
      <c r="AP176">
        <v>1.7766169999999999</v>
      </c>
      <c r="AQ176">
        <v>0.18661700000000001</v>
      </c>
      <c r="AR176">
        <v>186.61699999999999</v>
      </c>
    </row>
    <row r="177" spans="13:44">
      <c r="M177">
        <v>38764</v>
      </c>
      <c r="N177" t="s">
        <v>16</v>
      </c>
      <c r="O177" t="s">
        <v>57</v>
      </c>
      <c r="P177">
        <v>423366</v>
      </c>
      <c r="Q177">
        <v>2.2327509999999999</v>
      </c>
      <c r="R177">
        <v>2.3286169999999999</v>
      </c>
      <c r="S177">
        <v>9.5866000000000007E-2</v>
      </c>
      <c r="T177">
        <v>95.866</v>
      </c>
      <c r="Y177">
        <v>55434</v>
      </c>
      <c r="Z177" t="s">
        <v>16</v>
      </c>
      <c r="AA177" t="s">
        <v>54</v>
      </c>
      <c r="AB177">
        <v>286446</v>
      </c>
      <c r="AC177">
        <v>1.179999</v>
      </c>
      <c r="AD177">
        <v>1.2338750000000001</v>
      </c>
      <c r="AE177">
        <v>5.3876E-2</v>
      </c>
      <c r="AF177">
        <v>53.875999999999998</v>
      </c>
      <c r="AK177">
        <v>35351</v>
      </c>
      <c r="AL177" t="s">
        <v>16</v>
      </c>
      <c r="AM177" t="s">
        <v>56</v>
      </c>
      <c r="AN177">
        <v>1616</v>
      </c>
      <c r="AO177">
        <v>1.5900110000000001</v>
      </c>
      <c r="AP177">
        <v>2.7606220000000001</v>
      </c>
      <c r="AQ177">
        <v>1.1706110000000001</v>
      </c>
      <c r="AR177">
        <v>1170.6110000000001</v>
      </c>
    </row>
    <row r="178" spans="13:44">
      <c r="M178">
        <v>55442</v>
      </c>
      <c r="N178" t="s">
        <v>16</v>
      </c>
      <c r="O178" t="s">
        <v>54</v>
      </c>
      <c r="P178">
        <v>159472</v>
      </c>
      <c r="Q178">
        <v>2.4799989999999998</v>
      </c>
      <c r="R178">
        <v>2.62461699999999</v>
      </c>
      <c r="S178">
        <v>0.144617999999999</v>
      </c>
      <c r="T178">
        <v>144.617999999999</v>
      </c>
      <c r="Y178">
        <v>43632</v>
      </c>
      <c r="Z178" t="s">
        <v>16</v>
      </c>
      <c r="AA178" t="s">
        <v>11</v>
      </c>
      <c r="AB178">
        <v>115038</v>
      </c>
      <c r="AC178">
        <v>1.18374</v>
      </c>
      <c r="AD178">
        <v>1.2726169999999899</v>
      </c>
      <c r="AE178">
        <v>8.8876999999999803E-2</v>
      </c>
      <c r="AF178">
        <v>88.876999999999796</v>
      </c>
      <c r="AK178">
        <v>38554</v>
      </c>
      <c r="AL178" t="s">
        <v>16</v>
      </c>
      <c r="AM178" t="s">
        <v>11</v>
      </c>
      <c r="AN178">
        <v>342</v>
      </c>
      <c r="AO178">
        <v>1.592754</v>
      </c>
      <c r="AP178">
        <v>1.7418659999999999</v>
      </c>
      <c r="AQ178">
        <v>0.149111999999999</v>
      </c>
      <c r="AR178">
        <v>149.111999999999</v>
      </c>
    </row>
    <row r="179" spans="13:44">
      <c r="M179">
        <v>44341</v>
      </c>
      <c r="N179" t="s">
        <v>16</v>
      </c>
      <c r="O179" t="s">
        <v>57</v>
      </c>
      <c r="P179">
        <v>86762</v>
      </c>
      <c r="Q179">
        <v>2.4827509999999999</v>
      </c>
      <c r="R179">
        <v>2.60861699999999</v>
      </c>
      <c r="S179">
        <v>0.12586599999999901</v>
      </c>
      <c r="T179">
        <v>125.865999999999</v>
      </c>
      <c r="Y179">
        <v>32847</v>
      </c>
      <c r="Z179" t="s">
        <v>63</v>
      </c>
      <c r="AA179" t="s">
        <v>54</v>
      </c>
      <c r="AB179">
        <v>131112</v>
      </c>
      <c r="AC179">
        <v>1.182633</v>
      </c>
      <c r="AD179">
        <v>1.2686169999999899</v>
      </c>
      <c r="AE179">
        <v>8.5983999999999797E-2</v>
      </c>
      <c r="AF179">
        <v>85.983999999999796</v>
      </c>
      <c r="AK179">
        <v>55421</v>
      </c>
      <c r="AL179" t="s">
        <v>16</v>
      </c>
      <c r="AM179" t="s">
        <v>12</v>
      </c>
      <c r="AN179">
        <v>342</v>
      </c>
      <c r="AO179">
        <v>1.5953729999999999</v>
      </c>
      <c r="AP179">
        <v>2.7258659999999999</v>
      </c>
      <c r="AQ179">
        <v>1.130493</v>
      </c>
      <c r="AR179">
        <v>1130.4929999999999</v>
      </c>
    </row>
    <row r="180" spans="13:44">
      <c r="M180">
        <v>55446</v>
      </c>
      <c r="N180" t="s">
        <v>16</v>
      </c>
      <c r="O180" t="s">
        <v>54</v>
      </c>
      <c r="P180">
        <v>295172</v>
      </c>
      <c r="Q180">
        <v>2.9399989999999998</v>
      </c>
      <c r="R180">
        <v>3.080622</v>
      </c>
      <c r="S180">
        <v>0.140622999999999</v>
      </c>
      <c r="T180">
        <v>140.622999999999</v>
      </c>
      <c r="Y180">
        <v>36861</v>
      </c>
      <c r="Z180" t="s">
        <v>63</v>
      </c>
      <c r="AA180" t="s">
        <v>55</v>
      </c>
      <c r="AB180">
        <v>116154</v>
      </c>
      <c r="AC180">
        <v>1.1837690000000001</v>
      </c>
      <c r="AD180">
        <v>1.340622</v>
      </c>
      <c r="AE180">
        <v>0.15685299999999899</v>
      </c>
      <c r="AF180">
        <v>156.85299999999901</v>
      </c>
      <c r="AK180">
        <v>37092</v>
      </c>
      <c r="AL180" t="s">
        <v>16</v>
      </c>
      <c r="AM180" t="s">
        <v>55</v>
      </c>
      <c r="AN180">
        <v>186036</v>
      </c>
      <c r="AO180">
        <v>1.7900049999999901</v>
      </c>
      <c r="AP180">
        <v>1.880622</v>
      </c>
      <c r="AQ180">
        <v>9.06170000000001E-2</v>
      </c>
      <c r="AR180">
        <v>90.617000000000104</v>
      </c>
    </row>
    <row r="181" spans="13:44">
      <c r="M181">
        <v>38221</v>
      </c>
      <c r="N181" t="s">
        <v>16</v>
      </c>
      <c r="O181" t="s">
        <v>57</v>
      </c>
      <c r="P181">
        <v>160826</v>
      </c>
      <c r="Q181">
        <v>2.943905</v>
      </c>
      <c r="R181">
        <v>3.0441919999999998</v>
      </c>
      <c r="S181">
        <v>0.100286999999999</v>
      </c>
      <c r="T181">
        <v>100.286999999999</v>
      </c>
      <c r="Y181">
        <v>56072</v>
      </c>
      <c r="Z181" t="s">
        <v>60</v>
      </c>
      <c r="AA181" t="s">
        <v>54</v>
      </c>
      <c r="AB181">
        <v>167532</v>
      </c>
      <c r="AC181">
        <v>1.182633</v>
      </c>
      <c r="AD181">
        <v>1.2686219999999999</v>
      </c>
      <c r="AE181">
        <v>8.5989000000000093E-2</v>
      </c>
      <c r="AF181">
        <v>85.989000000000004</v>
      </c>
      <c r="AK181">
        <v>53468</v>
      </c>
      <c r="AL181" t="s">
        <v>16</v>
      </c>
      <c r="AM181" t="s">
        <v>61</v>
      </c>
      <c r="AN181">
        <v>5392</v>
      </c>
      <c r="AO181">
        <v>1.790017</v>
      </c>
      <c r="AP181">
        <v>2.936617</v>
      </c>
      <c r="AQ181">
        <v>1.1466000000000001</v>
      </c>
      <c r="AR181">
        <v>1146.5999999999999</v>
      </c>
    </row>
    <row r="182" spans="13:44">
      <c r="M182">
        <v>49866</v>
      </c>
      <c r="N182" t="s">
        <v>60</v>
      </c>
      <c r="O182" t="s">
        <v>54</v>
      </c>
      <c r="P182">
        <v>130412</v>
      </c>
      <c r="Q182">
        <v>1.8426309999999999</v>
      </c>
      <c r="R182">
        <v>2.160622</v>
      </c>
      <c r="S182">
        <v>0.31799100000000002</v>
      </c>
      <c r="T182">
        <v>317.99099999999999</v>
      </c>
      <c r="Y182">
        <v>38518</v>
      </c>
      <c r="Z182" t="s">
        <v>60</v>
      </c>
      <c r="AA182" t="s">
        <v>55</v>
      </c>
      <c r="AB182">
        <v>34750</v>
      </c>
      <c r="AC182">
        <v>1.1837690000000001</v>
      </c>
      <c r="AD182">
        <v>1.340632</v>
      </c>
      <c r="AE182">
        <v>0.156862999999999</v>
      </c>
      <c r="AF182">
        <v>156.862999999999</v>
      </c>
      <c r="AK182">
        <v>51073</v>
      </c>
      <c r="AL182" t="s">
        <v>16</v>
      </c>
      <c r="AM182" t="s">
        <v>12</v>
      </c>
      <c r="AN182">
        <v>342</v>
      </c>
      <c r="AO182">
        <v>1.7956749999999999</v>
      </c>
      <c r="AP182">
        <v>2.0218660000000002</v>
      </c>
      <c r="AQ182">
        <v>0.226191</v>
      </c>
      <c r="AR182">
        <v>226.191</v>
      </c>
    </row>
    <row r="183" spans="13:44">
      <c r="M183">
        <v>53406</v>
      </c>
      <c r="N183" t="s">
        <v>60</v>
      </c>
      <c r="O183" t="s">
        <v>55</v>
      </c>
      <c r="P183">
        <v>309958</v>
      </c>
      <c r="Q183">
        <v>1.843766</v>
      </c>
      <c r="R183">
        <v>2.1646169999999998</v>
      </c>
      <c r="S183">
        <v>0.320850999999999</v>
      </c>
      <c r="T183">
        <v>320.85099999999898</v>
      </c>
      <c r="Y183">
        <v>55434</v>
      </c>
      <c r="Z183" t="s">
        <v>16</v>
      </c>
      <c r="AA183" t="s">
        <v>54</v>
      </c>
      <c r="AB183">
        <v>286446</v>
      </c>
      <c r="AC183">
        <v>1.1200000000000001</v>
      </c>
      <c r="AD183">
        <v>1.173875</v>
      </c>
      <c r="AE183">
        <v>5.3874999999999798E-2</v>
      </c>
      <c r="AF183">
        <v>53.874999999999801</v>
      </c>
      <c r="AK183">
        <v>55450</v>
      </c>
      <c r="AL183" t="s">
        <v>16</v>
      </c>
      <c r="AM183" t="s">
        <v>54</v>
      </c>
      <c r="AN183">
        <v>80724</v>
      </c>
      <c r="AO183">
        <v>2.14</v>
      </c>
      <c r="AP183">
        <v>2.2646269999999999</v>
      </c>
      <c r="AQ183">
        <v>0.124626999999999</v>
      </c>
      <c r="AR183">
        <v>124.626999999999</v>
      </c>
    </row>
    <row r="184" spans="13:44">
      <c r="M184">
        <v>36681</v>
      </c>
      <c r="N184" t="s">
        <v>60</v>
      </c>
      <c r="O184" t="s">
        <v>56</v>
      </c>
      <c r="P184">
        <v>4118</v>
      </c>
      <c r="Q184">
        <v>1.8449009999999999</v>
      </c>
      <c r="R184">
        <v>2.9926219999999999</v>
      </c>
      <c r="S184">
        <v>1.14772099999999</v>
      </c>
      <c r="T184">
        <v>1147.72099999999</v>
      </c>
      <c r="Y184">
        <v>53456</v>
      </c>
      <c r="Z184" t="s">
        <v>16</v>
      </c>
      <c r="AA184" t="s">
        <v>61</v>
      </c>
      <c r="AB184">
        <v>1600</v>
      </c>
      <c r="AC184">
        <v>1.120017</v>
      </c>
      <c r="AD184">
        <v>2.2606220000000001</v>
      </c>
      <c r="AE184">
        <v>1.1406050000000001</v>
      </c>
      <c r="AF184">
        <v>1140.605</v>
      </c>
      <c r="AK184">
        <v>46054</v>
      </c>
      <c r="AL184" t="s">
        <v>16</v>
      </c>
      <c r="AM184" t="s">
        <v>11</v>
      </c>
      <c r="AN184">
        <v>15982</v>
      </c>
      <c r="AO184">
        <v>2.142754</v>
      </c>
      <c r="AP184">
        <v>2.2646220000000001</v>
      </c>
      <c r="AQ184">
        <v>0.121868</v>
      </c>
      <c r="AR184">
        <v>121.86799999999999</v>
      </c>
    </row>
    <row r="185" spans="13:44">
      <c r="M185">
        <v>39587</v>
      </c>
      <c r="N185" t="s">
        <v>60</v>
      </c>
      <c r="O185" t="s">
        <v>54</v>
      </c>
      <c r="P185">
        <v>244864</v>
      </c>
      <c r="Q185">
        <v>2.232631</v>
      </c>
      <c r="R185">
        <v>2.34862199999999</v>
      </c>
      <c r="S185">
        <v>0.115990999999999</v>
      </c>
      <c r="T185">
        <v>115.990999999999</v>
      </c>
      <c r="Y185">
        <v>60860</v>
      </c>
      <c r="Z185" t="s">
        <v>16</v>
      </c>
      <c r="AA185" t="s">
        <v>58</v>
      </c>
      <c r="AB185">
        <v>146174</v>
      </c>
      <c r="AC185">
        <v>1.125669</v>
      </c>
      <c r="AD185">
        <v>1.2406219999999999</v>
      </c>
      <c r="AE185">
        <v>0.114953</v>
      </c>
      <c r="AF185">
        <v>114.953</v>
      </c>
      <c r="AK185">
        <v>55455</v>
      </c>
      <c r="AL185" t="s">
        <v>16</v>
      </c>
      <c r="AM185" t="s">
        <v>54</v>
      </c>
      <c r="AN185">
        <v>175498</v>
      </c>
      <c r="AO185">
        <v>2.16</v>
      </c>
      <c r="AP185">
        <v>3.2966220000000002</v>
      </c>
      <c r="AQ185">
        <v>1.136622</v>
      </c>
      <c r="AR185">
        <v>1136.6220000000001</v>
      </c>
    </row>
    <row r="186" spans="13:44">
      <c r="M186">
        <v>40422</v>
      </c>
      <c r="N186" t="s">
        <v>60</v>
      </c>
      <c r="O186" t="s">
        <v>55</v>
      </c>
      <c r="P186">
        <v>2554</v>
      </c>
      <c r="Q186">
        <v>2.2337660000000001</v>
      </c>
      <c r="R186">
        <v>3.3766219999999998</v>
      </c>
      <c r="S186">
        <v>1.1428560000000001</v>
      </c>
      <c r="T186">
        <v>1142.856</v>
      </c>
      <c r="Y186">
        <v>55196</v>
      </c>
      <c r="Z186" t="s">
        <v>16</v>
      </c>
      <c r="AA186" t="s">
        <v>62</v>
      </c>
      <c r="AB186">
        <v>9190</v>
      </c>
      <c r="AC186">
        <v>1.128298</v>
      </c>
      <c r="AD186">
        <v>2.2606269999999999</v>
      </c>
      <c r="AE186">
        <v>1.1323289999999999</v>
      </c>
      <c r="AF186">
        <v>1132.329</v>
      </c>
      <c r="AK186">
        <v>35364</v>
      </c>
      <c r="AL186" t="s">
        <v>16</v>
      </c>
      <c r="AM186" t="s">
        <v>56</v>
      </c>
      <c r="AN186">
        <v>9168</v>
      </c>
      <c r="AO186">
        <v>2.1600109999999999</v>
      </c>
      <c r="AP186">
        <v>3.3006169999999999</v>
      </c>
      <c r="AQ186">
        <v>1.140606</v>
      </c>
      <c r="AR186">
        <v>1140.606</v>
      </c>
    </row>
    <row r="187" spans="13:44">
      <c r="M187">
        <v>59880</v>
      </c>
      <c r="N187" t="s">
        <v>60</v>
      </c>
      <c r="O187" t="s">
        <v>54</v>
      </c>
      <c r="P187">
        <v>395970</v>
      </c>
      <c r="Q187">
        <v>2.482631</v>
      </c>
      <c r="R187">
        <v>2.5858569999999999</v>
      </c>
      <c r="S187">
        <v>0.103225999999999</v>
      </c>
      <c r="T187">
        <v>103.225999999999</v>
      </c>
      <c r="Y187">
        <v>37084</v>
      </c>
      <c r="Z187" t="s">
        <v>16</v>
      </c>
      <c r="AA187" t="s">
        <v>55</v>
      </c>
      <c r="AB187">
        <v>1600</v>
      </c>
      <c r="AC187">
        <v>1.181735</v>
      </c>
      <c r="AD187">
        <v>2.2566220000000001</v>
      </c>
      <c r="AE187">
        <v>1.0748869999999999</v>
      </c>
      <c r="AF187">
        <v>1074.8869999999999</v>
      </c>
      <c r="AK187">
        <v>34834</v>
      </c>
      <c r="AL187" t="s">
        <v>16</v>
      </c>
      <c r="AM187" t="s">
        <v>58</v>
      </c>
      <c r="AN187">
        <v>990</v>
      </c>
      <c r="AO187">
        <v>2.162687</v>
      </c>
      <c r="AP187">
        <v>3.3086319999999998</v>
      </c>
      <c r="AQ187">
        <v>1.145945</v>
      </c>
      <c r="AR187">
        <v>1145.9449999999999</v>
      </c>
    </row>
    <row r="188" spans="13:44">
      <c r="M188">
        <v>49144</v>
      </c>
      <c r="N188" t="s">
        <v>60</v>
      </c>
      <c r="O188" t="s">
        <v>55</v>
      </c>
      <c r="P188">
        <v>575364</v>
      </c>
      <c r="Q188">
        <v>2.4837660000000001</v>
      </c>
      <c r="R188">
        <v>3.652622</v>
      </c>
      <c r="S188">
        <v>1.1688559999999999</v>
      </c>
      <c r="T188">
        <v>1168.856</v>
      </c>
      <c r="Y188">
        <v>60196</v>
      </c>
      <c r="Z188" t="s">
        <v>16</v>
      </c>
      <c r="AA188" t="s">
        <v>58</v>
      </c>
      <c r="AB188">
        <v>342</v>
      </c>
      <c r="AC188">
        <v>1.1874640000000001</v>
      </c>
      <c r="AD188">
        <v>2.2219159999999998</v>
      </c>
      <c r="AE188">
        <v>1.0344519999999999</v>
      </c>
      <c r="AF188">
        <v>1034.452</v>
      </c>
      <c r="AK188">
        <v>53702</v>
      </c>
      <c r="AL188" t="s">
        <v>16</v>
      </c>
      <c r="AM188" t="s">
        <v>12</v>
      </c>
      <c r="AN188">
        <v>342</v>
      </c>
      <c r="AO188">
        <v>2.1628059999999998</v>
      </c>
      <c r="AP188">
        <v>3.2658659999999999</v>
      </c>
      <c r="AQ188">
        <v>1.1030599999999999</v>
      </c>
      <c r="AR188">
        <v>1103.06</v>
      </c>
    </row>
    <row r="189" spans="13:44">
      <c r="M189">
        <v>52636</v>
      </c>
      <c r="N189" t="s">
        <v>60</v>
      </c>
      <c r="O189" t="s">
        <v>54</v>
      </c>
      <c r="P189">
        <v>228840</v>
      </c>
      <c r="Q189">
        <v>2.942631</v>
      </c>
      <c r="R189">
        <v>3.0806170000000002</v>
      </c>
      <c r="S189">
        <v>0.137986</v>
      </c>
      <c r="T189">
        <v>137.98599999999999</v>
      </c>
      <c r="Y189">
        <v>37088</v>
      </c>
      <c r="Z189" t="s">
        <v>16</v>
      </c>
      <c r="AA189" t="s">
        <v>55</v>
      </c>
      <c r="AB189">
        <v>5376</v>
      </c>
      <c r="AC189">
        <v>1.500005</v>
      </c>
      <c r="AD189">
        <v>2.6046170000000002</v>
      </c>
      <c r="AE189">
        <v>1.1046119999999999</v>
      </c>
      <c r="AF189">
        <v>1104.6120000000001</v>
      </c>
      <c r="AK189">
        <v>55459</v>
      </c>
      <c r="AL189" t="s">
        <v>16</v>
      </c>
      <c r="AM189" t="s">
        <v>54</v>
      </c>
      <c r="AN189">
        <v>186532</v>
      </c>
      <c r="AO189">
        <v>2.6</v>
      </c>
      <c r="AP189">
        <v>2.7206320000000002</v>
      </c>
      <c r="AQ189">
        <v>0.120632</v>
      </c>
      <c r="AR189">
        <v>120.63200000000001</v>
      </c>
    </row>
    <row r="190" spans="13:44">
      <c r="M190">
        <v>52210</v>
      </c>
      <c r="N190" t="s">
        <v>60</v>
      </c>
      <c r="O190" t="s">
        <v>55</v>
      </c>
      <c r="P190">
        <v>58086</v>
      </c>
      <c r="Q190">
        <v>2.94376999999999</v>
      </c>
      <c r="R190">
        <v>3.14061699999999</v>
      </c>
      <c r="S190">
        <v>0.19684699999999999</v>
      </c>
      <c r="T190">
        <v>196.84699999999901</v>
      </c>
      <c r="Y190">
        <v>51189</v>
      </c>
      <c r="Z190" t="s">
        <v>16</v>
      </c>
      <c r="AA190" t="s">
        <v>11</v>
      </c>
      <c r="AB190">
        <v>342</v>
      </c>
      <c r="AC190">
        <v>1.5027539999999999</v>
      </c>
      <c r="AD190">
        <v>1.6418599999999901</v>
      </c>
      <c r="AE190">
        <v>0.13910599999999901</v>
      </c>
      <c r="AF190">
        <v>139.105999999999</v>
      </c>
      <c r="AK190">
        <v>53454</v>
      </c>
      <c r="AL190" t="s">
        <v>16</v>
      </c>
      <c r="AM190" t="s">
        <v>11</v>
      </c>
      <c r="AN190">
        <v>108086</v>
      </c>
      <c r="AO190">
        <v>2.602754</v>
      </c>
      <c r="AP190">
        <v>2.6818659999999999</v>
      </c>
      <c r="AQ190">
        <v>7.9111999999999794E-2</v>
      </c>
      <c r="AR190">
        <v>79.111999999999796</v>
      </c>
    </row>
    <row r="191" spans="13:44">
      <c r="M191">
        <v>55434</v>
      </c>
      <c r="N191" t="s">
        <v>16</v>
      </c>
      <c r="O191" t="s">
        <v>54</v>
      </c>
      <c r="P191">
        <v>458358</v>
      </c>
      <c r="Q191">
        <v>1.879999</v>
      </c>
      <c r="R191">
        <v>2.2006169999999998</v>
      </c>
      <c r="S191">
        <v>0.32061799999999901</v>
      </c>
      <c r="T191">
        <v>320.61799999999897</v>
      </c>
      <c r="Y191">
        <v>37092</v>
      </c>
      <c r="Z191" t="s">
        <v>16</v>
      </c>
      <c r="AA191" t="s">
        <v>55</v>
      </c>
      <c r="AB191">
        <v>189528</v>
      </c>
      <c r="AC191">
        <v>2.8600050000000001</v>
      </c>
      <c r="AD191">
        <v>2.9564659999999998</v>
      </c>
      <c r="AE191">
        <v>9.6460999999999603E-2</v>
      </c>
      <c r="AF191">
        <v>96.460999999999601</v>
      </c>
      <c r="AK191">
        <v>55463</v>
      </c>
      <c r="AL191" t="s">
        <v>16</v>
      </c>
      <c r="AM191" t="s">
        <v>54</v>
      </c>
      <c r="AN191">
        <v>145234</v>
      </c>
      <c r="AO191">
        <v>2.74</v>
      </c>
      <c r="AP191">
        <v>2.852627</v>
      </c>
      <c r="AQ191">
        <v>0.11262699999999901</v>
      </c>
      <c r="AR191">
        <v>112.626999999999</v>
      </c>
    </row>
    <row r="192" spans="13:44">
      <c r="M192">
        <v>35343</v>
      </c>
      <c r="N192" t="s">
        <v>16</v>
      </c>
      <c r="O192" t="s">
        <v>56</v>
      </c>
      <c r="P192">
        <v>367908</v>
      </c>
      <c r="Q192">
        <v>1.8800110000000001</v>
      </c>
      <c r="R192">
        <v>3.0286170000000001</v>
      </c>
      <c r="S192">
        <v>1.148606</v>
      </c>
      <c r="T192">
        <v>1148.606</v>
      </c>
      <c r="Y192">
        <v>34463</v>
      </c>
      <c r="Z192" t="s">
        <v>16</v>
      </c>
      <c r="AA192" t="s">
        <v>11</v>
      </c>
      <c r="AB192">
        <v>114218</v>
      </c>
      <c r="AC192">
        <v>2.86374</v>
      </c>
      <c r="AD192">
        <v>2.9486659999999998</v>
      </c>
      <c r="AE192">
        <v>8.4926000000000196E-2</v>
      </c>
      <c r="AF192">
        <v>84.926000000000201</v>
      </c>
      <c r="AK192">
        <v>35594</v>
      </c>
      <c r="AL192" t="s">
        <v>16</v>
      </c>
      <c r="AM192" t="s">
        <v>11</v>
      </c>
      <c r="AN192">
        <v>156292</v>
      </c>
      <c r="AO192">
        <v>2.7427540000000001</v>
      </c>
      <c r="AP192">
        <v>2.852617</v>
      </c>
      <c r="AQ192">
        <v>0.109862999999999</v>
      </c>
      <c r="AR192">
        <v>109.862999999999</v>
      </c>
    </row>
    <row r="193" spans="13:44">
      <c r="M193">
        <v>47727</v>
      </c>
      <c r="N193" t="s">
        <v>16</v>
      </c>
      <c r="O193" t="s">
        <v>57</v>
      </c>
      <c r="P193">
        <v>141998</v>
      </c>
      <c r="Q193">
        <v>1.8837379999999999</v>
      </c>
      <c r="R193">
        <v>2.1926169999999998</v>
      </c>
      <c r="S193">
        <v>0.30887899999999902</v>
      </c>
      <c r="T193">
        <v>308.878999999999</v>
      </c>
      <c r="Y193">
        <v>32847</v>
      </c>
      <c r="Z193" t="s">
        <v>63</v>
      </c>
      <c r="AA193" t="s">
        <v>54</v>
      </c>
      <c r="AB193">
        <v>131112</v>
      </c>
      <c r="AC193">
        <v>1.122633</v>
      </c>
      <c r="AD193">
        <v>1.2086170000000001</v>
      </c>
      <c r="AE193">
        <v>8.5984000000000005E-2</v>
      </c>
      <c r="AF193">
        <v>85.983999999999995</v>
      </c>
      <c r="AK193">
        <v>37113</v>
      </c>
      <c r="AL193" t="s">
        <v>16</v>
      </c>
      <c r="AM193" t="s">
        <v>55</v>
      </c>
      <c r="AN193">
        <v>68212</v>
      </c>
      <c r="AO193">
        <v>2.9500359999999999</v>
      </c>
      <c r="AP193">
        <v>3.1326170000000002</v>
      </c>
      <c r="AQ193">
        <v>0.18258099999999999</v>
      </c>
      <c r="AR193">
        <v>182.58099999999999</v>
      </c>
    </row>
    <row r="194" spans="13:44">
      <c r="M194">
        <v>52730</v>
      </c>
      <c r="N194" t="s">
        <v>16</v>
      </c>
      <c r="O194" t="s">
        <v>59</v>
      </c>
      <c r="P194">
        <v>257816</v>
      </c>
      <c r="Q194">
        <v>1.888002</v>
      </c>
      <c r="R194">
        <v>3.0566170000000001</v>
      </c>
      <c r="S194">
        <v>1.168615</v>
      </c>
      <c r="T194">
        <v>1168.615</v>
      </c>
      <c r="Y194">
        <v>36861</v>
      </c>
      <c r="Z194" t="s">
        <v>63</v>
      </c>
      <c r="AA194" t="s">
        <v>55</v>
      </c>
      <c r="AB194">
        <v>116154</v>
      </c>
      <c r="AC194">
        <v>1.123769</v>
      </c>
      <c r="AD194">
        <v>1.2406219999999999</v>
      </c>
      <c r="AE194">
        <v>0.116853</v>
      </c>
      <c r="AF194">
        <v>116.85299999999999</v>
      </c>
      <c r="AK194">
        <v>34483</v>
      </c>
      <c r="AL194" t="s">
        <v>16</v>
      </c>
      <c r="AM194" t="s">
        <v>58</v>
      </c>
      <c r="AN194">
        <v>342</v>
      </c>
      <c r="AO194">
        <v>2.9528620000000001</v>
      </c>
      <c r="AP194">
        <v>3.0980460000000001</v>
      </c>
      <c r="AQ194">
        <v>0.14518399999999901</v>
      </c>
      <c r="AR194">
        <v>145.183999999999</v>
      </c>
    </row>
    <row r="195" spans="13:44">
      <c r="M195">
        <v>55438</v>
      </c>
      <c r="N195" t="s">
        <v>16</v>
      </c>
      <c r="O195" t="s">
        <v>54</v>
      </c>
      <c r="P195">
        <v>189946</v>
      </c>
      <c r="Q195">
        <v>2.27</v>
      </c>
      <c r="R195">
        <v>2.34986099999999</v>
      </c>
      <c r="S195">
        <v>7.9860999999999696E-2</v>
      </c>
      <c r="T195">
        <v>79.860999999999706</v>
      </c>
      <c r="Y195">
        <v>49320</v>
      </c>
      <c r="Z195" t="s">
        <v>63</v>
      </c>
      <c r="AA195" t="s">
        <v>61</v>
      </c>
      <c r="AB195">
        <v>342</v>
      </c>
      <c r="AC195">
        <v>1.1249579999999999</v>
      </c>
      <c r="AD195">
        <v>2.2258610000000001</v>
      </c>
      <c r="AE195">
        <v>1.100903</v>
      </c>
      <c r="AF195">
        <v>1100.903</v>
      </c>
      <c r="AK195">
        <v>60297</v>
      </c>
      <c r="AL195" t="s">
        <v>63</v>
      </c>
      <c r="AM195" t="s">
        <v>54</v>
      </c>
      <c r="AN195">
        <v>86562</v>
      </c>
      <c r="AO195">
        <v>1.142633</v>
      </c>
      <c r="AP195">
        <v>1.2646219999999999</v>
      </c>
      <c r="AQ195">
        <v>0.121989</v>
      </c>
      <c r="AR195">
        <v>121.989</v>
      </c>
    </row>
    <row r="196" spans="13:44">
      <c r="M196">
        <v>38764</v>
      </c>
      <c r="N196" t="s">
        <v>16</v>
      </c>
      <c r="O196" t="s">
        <v>57</v>
      </c>
      <c r="P196">
        <v>423366</v>
      </c>
      <c r="Q196">
        <v>2.272751</v>
      </c>
      <c r="R196">
        <v>2.368617</v>
      </c>
      <c r="S196">
        <v>9.5866000000000007E-2</v>
      </c>
      <c r="T196">
        <v>95.866</v>
      </c>
      <c r="Y196">
        <v>57461</v>
      </c>
      <c r="Z196" t="s">
        <v>63</v>
      </c>
      <c r="AA196" t="s">
        <v>55</v>
      </c>
      <c r="AB196">
        <v>342</v>
      </c>
      <c r="AC196">
        <v>1.185972</v>
      </c>
      <c r="AD196">
        <v>2.2218610000000001</v>
      </c>
      <c r="AE196">
        <v>1.0358890000000001</v>
      </c>
      <c r="AF196">
        <v>1035.8889999999999</v>
      </c>
      <c r="AK196">
        <v>44623</v>
      </c>
      <c r="AL196" t="s">
        <v>63</v>
      </c>
      <c r="AM196" t="s">
        <v>55</v>
      </c>
      <c r="AN196">
        <v>59988</v>
      </c>
      <c r="AO196">
        <v>1.143769</v>
      </c>
      <c r="AP196">
        <v>1.2526219999999999</v>
      </c>
      <c r="AQ196">
        <v>0.10885300000000001</v>
      </c>
      <c r="AR196">
        <v>108.85299999999999</v>
      </c>
    </row>
    <row r="197" spans="13:44">
      <c r="M197">
        <v>55442</v>
      </c>
      <c r="N197" t="s">
        <v>16</v>
      </c>
      <c r="O197" t="s">
        <v>54</v>
      </c>
      <c r="P197">
        <v>90084</v>
      </c>
      <c r="Q197">
        <v>2.5299990000000001</v>
      </c>
      <c r="R197">
        <v>2.6926220000000001</v>
      </c>
      <c r="S197">
        <v>0.16262299999999899</v>
      </c>
      <c r="T197">
        <v>162.622999999999</v>
      </c>
      <c r="Y197">
        <v>39516</v>
      </c>
      <c r="Z197" t="s">
        <v>63</v>
      </c>
      <c r="AA197" t="s">
        <v>54</v>
      </c>
      <c r="AB197">
        <v>342</v>
      </c>
      <c r="AC197">
        <v>1.5026329999999899</v>
      </c>
      <c r="AD197">
        <v>1.6418599999999901</v>
      </c>
      <c r="AE197">
        <v>0.13922699999999999</v>
      </c>
      <c r="AF197">
        <v>139.22699999999901</v>
      </c>
      <c r="AK197">
        <v>34942</v>
      </c>
      <c r="AL197" t="s">
        <v>63</v>
      </c>
      <c r="AM197" t="s">
        <v>54</v>
      </c>
      <c r="AN197">
        <v>214716</v>
      </c>
      <c r="AO197">
        <v>1.4726330000000001</v>
      </c>
      <c r="AP197">
        <v>1.5806169999999999</v>
      </c>
      <c r="AQ197">
        <v>0.107984</v>
      </c>
      <c r="AR197">
        <v>107.98399999999999</v>
      </c>
    </row>
    <row r="198" spans="13:44">
      <c r="M198">
        <v>44341</v>
      </c>
      <c r="N198" t="s">
        <v>16</v>
      </c>
      <c r="O198" t="s">
        <v>57</v>
      </c>
      <c r="P198">
        <v>267706</v>
      </c>
      <c r="Q198">
        <v>2.532823</v>
      </c>
      <c r="R198">
        <v>2.6538569999999999</v>
      </c>
      <c r="S198">
        <v>0.121033999999999</v>
      </c>
      <c r="T198">
        <v>121.033999999999</v>
      </c>
      <c r="Y198">
        <v>44713</v>
      </c>
      <c r="Z198" t="s">
        <v>63</v>
      </c>
      <c r="AA198" t="s">
        <v>55</v>
      </c>
      <c r="AB198">
        <v>342</v>
      </c>
      <c r="AC198">
        <v>1.5037689999999999</v>
      </c>
      <c r="AD198">
        <v>2.569861</v>
      </c>
      <c r="AE198">
        <v>1.06609199999999</v>
      </c>
      <c r="AF198">
        <v>1066.0919999999901</v>
      </c>
      <c r="AK198">
        <v>38860</v>
      </c>
      <c r="AL198" t="s">
        <v>63</v>
      </c>
      <c r="AM198" t="s">
        <v>55</v>
      </c>
      <c r="AN198">
        <v>751342</v>
      </c>
      <c r="AO198">
        <v>1.4737689999999899</v>
      </c>
      <c r="AP198">
        <v>2.608622</v>
      </c>
      <c r="AQ198">
        <v>1.1348529999999999</v>
      </c>
      <c r="AR198">
        <v>1134.8530000000001</v>
      </c>
    </row>
    <row r="199" spans="13:44">
      <c r="M199">
        <v>55446</v>
      </c>
      <c r="N199" t="s">
        <v>16</v>
      </c>
      <c r="O199" t="s">
        <v>54</v>
      </c>
      <c r="P199">
        <v>433924</v>
      </c>
      <c r="Q199">
        <v>2.9199989999999998</v>
      </c>
      <c r="R199">
        <v>3.0606170000000001</v>
      </c>
      <c r="S199">
        <v>0.14061799999999999</v>
      </c>
      <c r="T199">
        <v>140.61799999999999</v>
      </c>
      <c r="Y199">
        <v>36667</v>
      </c>
      <c r="Z199" t="s">
        <v>63</v>
      </c>
      <c r="AA199" t="s">
        <v>11</v>
      </c>
      <c r="AB199">
        <v>223198</v>
      </c>
      <c r="AC199">
        <v>2.8626390000000002</v>
      </c>
      <c r="AD199">
        <v>2.9458570000000002</v>
      </c>
      <c r="AE199">
        <v>8.3218E-2</v>
      </c>
      <c r="AF199">
        <v>83.218000000000004</v>
      </c>
      <c r="AK199">
        <v>60709</v>
      </c>
      <c r="AL199" t="s">
        <v>63</v>
      </c>
      <c r="AM199" t="s">
        <v>54</v>
      </c>
      <c r="AN199">
        <v>342</v>
      </c>
      <c r="AO199">
        <v>1.592633</v>
      </c>
      <c r="AP199">
        <v>1.7418659999999999</v>
      </c>
      <c r="AQ199">
        <v>0.14923299999999901</v>
      </c>
      <c r="AR199">
        <v>149.23299999999901</v>
      </c>
    </row>
    <row r="200" spans="13:44">
      <c r="M200">
        <v>38221</v>
      </c>
      <c r="N200" t="s">
        <v>16</v>
      </c>
      <c r="O200" t="s">
        <v>57</v>
      </c>
      <c r="P200">
        <v>141316</v>
      </c>
      <c r="Q200">
        <v>2.9237380000000002</v>
      </c>
      <c r="R200">
        <v>3.021919</v>
      </c>
      <c r="S200">
        <v>9.8180999999999796E-2</v>
      </c>
      <c r="T200">
        <v>98.180999999999798</v>
      </c>
      <c r="Y200">
        <v>42978</v>
      </c>
      <c r="Z200" t="s">
        <v>63</v>
      </c>
      <c r="AA200" t="s">
        <v>58</v>
      </c>
      <c r="AB200">
        <v>319022</v>
      </c>
      <c r="AC200">
        <v>2.863775</v>
      </c>
      <c r="AD200">
        <v>2.9564560000000002</v>
      </c>
      <c r="AE200">
        <v>9.2681000000000194E-2</v>
      </c>
      <c r="AF200">
        <v>92.681000000000196</v>
      </c>
      <c r="AK200">
        <v>40157</v>
      </c>
      <c r="AL200" t="s">
        <v>63</v>
      </c>
      <c r="AM200" t="s">
        <v>55</v>
      </c>
      <c r="AN200">
        <v>342</v>
      </c>
      <c r="AO200">
        <v>1.593769</v>
      </c>
      <c r="AP200">
        <v>2.7418610000000001</v>
      </c>
      <c r="AQ200">
        <v>1.1480919999999999</v>
      </c>
      <c r="AR200">
        <v>1148.0920000000001</v>
      </c>
    </row>
    <row r="201" spans="13:44">
      <c r="M201">
        <v>49866</v>
      </c>
      <c r="N201" t="s">
        <v>60</v>
      </c>
      <c r="O201" t="s">
        <v>54</v>
      </c>
      <c r="P201">
        <v>130412</v>
      </c>
      <c r="Q201">
        <v>1.8826309999999999</v>
      </c>
      <c r="R201">
        <v>2.2006220000000001</v>
      </c>
      <c r="S201">
        <v>0.31799100000000002</v>
      </c>
      <c r="T201">
        <v>317.99099999999999</v>
      </c>
      <c r="Y201">
        <v>56072</v>
      </c>
      <c r="Z201" t="s">
        <v>60</v>
      </c>
      <c r="AA201" t="s">
        <v>54</v>
      </c>
      <c r="AB201">
        <v>167532</v>
      </c>
      <c r="AC201">
        <v>1.122633</v>
      </c>
      <c r="AD201">
        <v>1.2086220000000001</v>
      </c>
      <c r="AE201">
        <v>8.5989000000000093E-2</v>
      </c>
      <c r="AF201">
        <v>85.989000000000004</v>
      </c>
      <c r="AK201">
        <v>50534</v>
      </c>
      <c r="AL201" t="s">
        <v>63</v>
      </c>
      <c r="AM201" t="s">
        <v>56</v>
      </c>
      <c r="AN201">
        <v>342</v>
      </c>
      <c r="AO201">
        <v>1.5939000000000001</v>
      </c>
      <c r="AP201">
        <v>2.7258659999999999</v>
      </c>
      <c r="AQ201">
        <v>1.13196599999999</v>
      </c>
      <c r="AR201">
        <v>1131.9659999999999</v>
      </c>
    </row>
    <row r="202" spans="13:44">
      <c r="M202">
        <v>53406</v>
      </c>
      <c r="N202" t="s">
        <v>60</v>
      </c>
      <c r="O202" t="s">
        <v>55</v>
      </c>
      <c r="P202">
        <v>309958</v>
      </c>
      <c r="Q202">
        <v>1.8837660000000001</v>
      </c>
      <c r="R202">
        <v>2.2046169999999998</v>
      </c>
      <c r="S202">
        <v>0.320850999999999</v>
      </c>
      <c r="T202">
        <v>320.85099999999898</v>
      </c>
      <c r="Y202">
        <v>38518</v>
      </c>
      <c r="Z202" t="s">
        <v>60</v>
      </c>
      <c r="AA202" t="s">
        <v>55</v>
      </c>
      <c r="AB202">
        <v>34750</v>
      </c>
      <c r="AC202">
        <v>1.123769</v>
      </c>
      <c r="AD202">
        <v>1.2406219999999999</v>
      </c>
      <c r="AE202">
        <v>0.116853</v>
      </c>
      <c r="AF202">
        <v>116.85299999999999</v>
      </c>
      <c r="AK202">
        <v>53080</v>
      </c>
      <c r="AL202" t="s">
        <v>63</v>
      </c>
      <c r="AM202" t="s">
        <v>55</v>
      </c>
      <c r="AN202">
        <v>184974</v>
      </c>
      <c r="AO202">
        <v>1.7926389999999901</v>
      </c>
      <c r="AP202">
        <v>1.880617</v>
      </c>
      <c r="AQ202">
        <v>8.7978000000000098E-2</v>
      </c>
      <c r="AR202">
        <v>87.978000000000094</v>
      </c>
    </row>
    <row r="203" spans="13:44">
      <c r="M203">
        <v>36681</v>
      </c>
      <c r="N203" t="s">
        <v>60</v>
      </c>
      <c r="O203" t="s">
        <v>56</v>
      </c>
      <c r="P203">
        <v>6330</v>
      </c>
      <c r="Q203">
        <v>1.8849009999999999</v>
      </c>
      <c r="R203">
        <v>3.0566170000000001</v>
      </c>
      <c r="S203">
        <v>1.171716</v>
      </c>
      <c r="T203">
        <v>1171.7159999999999</v>
      </c>
      <c r="Y203">
        <v>58541</v>
      </c>
      <c r="Z203" t="s">
        <v>60</v>
      </c>
      <c r="AA203" t="s">
        <v>61</v>
      </c>
      <c r="AB203">
        <v>1109754</v>
      </c>
      <c r="AC203">
        <v>1.1249579999999999</v>
      </c>
      <c r="AD203">
        <v>2.2606220000000001</v>
      </c>
      <c r="AE203">
        <v>1.135664</v>
      </c>
      <c r="AF203">
        <v>1135.664</v>
      </c>
      <c r="AK203">
        <v>52705</v>
      </c>
      <c r="AL203" t="s">
        <v>63</v>
      </c>
      <c r="AM203" t="s">
        <v>56</v>
      </c>
      <c r="AN203">
        <v>342</v>
      </c>
      <c r="AO203">
        <v>1.7937749999999999</v>
      </c>
      <c r="AP203">
        <v>2.0218660000000002</v>
      </c>
      <c r="AQ203">
        <v>0.22809099999999999</v>
      </c>
      <c r="AR203">
        <v>228.09100000000001</v>
      </c>
    </row>
    <row r="204" spans="13:44">
      <c r="M204">
        <v>39587</v>
      </c>
      <c r="N204" t="s">
        <v>60</v>
      </c>
      <c r="O204" t="s">
        <v>54</v>
      </c>
      <c r="P204">
        <v>244864</v>
      </c>
      <c r="Q204">
        <v>2.2726310000000001</v>
      </c>
      <c r="R204">
        <v>2.3886219999999998</v>
      </c>
      <c r="S204">
        <v>0.115990999999999</v>
      </c>
      <c r="T204">
        <v>115.990999999999</v>
      </c>
      <c r="Y204">
        <v>39869</v>
      </c>
      <c r="Z204" t="s">
        <v>60</v>
      </c>
      <c r="AA204" t="s">
        <v>55</v>
      </c>
      <c r="AB204">
        <v>7894</v>
      </c>
      <c r="AC204">
        <v>1.184758</v>
      </c>
      <c r="AD204">
        <v>2.2566169999999999</v>
      </c>
      <c r="AE204">
        <v>1.0718589999999999</v>
      </c>
      <c r="AF204">
        <v>1071.8589999999999</v>
      </c>
      <c r="AK204">
        <v>40549</v>
      </c>
      <c r="AL204" t="s">
        <v>63</v>
      </c>
      <c r="AM204" t="s">
        <v>61</v>
      </c>
      <c r="AN204">
        <v>342</v>
      </c>
      <c r="AO204">
        <v>1.79491</v>
      </c>
      <c r="AP204">
        <v>2.9018660000000001</v>
      </c>
      <c r="AQ204">
        <v>1.1069560000000001</v>
      </c>
      <c r="AR204">
        <v>1106.9559999999999</v>
      </c>
    </row>
    <row r="205" spans="13:44">
      <c r="M205">
        <v>40422</v>
      </c>
      <c r="N205" t="s">
        <v>60</v>
      </c>
      <c r="O205" t="s">
        <v>55</v>
      </c>
      <c r="P205">
        <v>360036</v>
      </c>
      <c r="Q205">
        <v>2.2737660000000002</v>
      </c>
      <c r="R205">
        <v>3.4446270000000001</v>
      </c>
      <c r="S205">
        <v>1.1708609999999999</v>
      </c>
      <c r="T205">
        <v>1170.8609999999901</v>
      </c>
      <c r="Y205">
        <v>37972</v>
      </c>
      <c r="Z205" t="s">
        <v>60</v>
      </c>
      <c r="AA205" t="s">
        <v>54</v>
      </c>
      <c r="AB205">
        <v>342</v>
      </c>
      <c r="AC205">
        <v>1.5026329999999899</v>
      </c>
      <c r="AD205">
        <v>1.6421399999999999</v>
      </c>
      <c r="AE205">
        <v>0.13950699999999999</v>
      </c>
      <c r="AF205">
        <v>139.50700000000001</v>
      </c>
      <c r="AK205">
        <v>47217</v>
      </c>
      <c r="AL205" t="s">
        <v>63</v>
      </c>
      <c r="AM205" t="s">
        <v>54</v>
      </c>
      <c r="AN205">
        <v>82118</v>
      </c>
      <c r="AO205">
        <v>2.142633</v>
      </c>
      <c r="AP205">
        <v>2.2646220000000001</v>
      </c>
      <c r="AQ205">
        <v>0.121989</v>
      </c>
      <c r="AR205">
        <v>121.989</v>
      </c>
    </row>
    <row r="206" spans="13:44">
      <c r="M206">
        <v>59880</v>
      </c>
      <c r="N206" t="s">
        <v>60</v>
      </c>
      <c r="O206" t="s">
        <v>54</v>
      </c>
      <c r="P206">
        <v>30058</v>
      </c>
      <c r="Q206">
        <v>2.5327739999999999</v>
      </c>
      <c r="R206">
        <v>2.6926220000000001</v>
      </c>
      <c r="S206">
        <v>0.15984799999999999</v>
      </c>
      <c r="T206">
        <v>159.84800000000001</v>
      </c>
      <c r="Y206">
        <v>52886</v>
      </c>
      <c r="Z206" t="s">
        <v>60</v>
      </c>
      <c r="AA206" t="s">
        <v>55</v>
      </c>
      <c r="AB206">
        <v>342</v>
      </c>
      <c r="AC206">
        <v>1.503771</v>
      </c>
      <c r="AD206">
        <v>2.5698569999999998</v>
      </c>
      <c r="AE206">
        <v>1.0660859999999901</v>
      </c>
      <c r="AF206">
        <v>1066.08599999999</v>
      </c>
      <c r="AK206">
        <v>57609</v>
      </c>
      <c r="AL206" t="s">
        <v>63</v>
      </c>
      <c r="AM206" t="s">
        <v>55</v>
      </c>
      <c r="AN206">
        <v>342</v>
      </c>
      <c r="AO206">
        <v>2.162639</v>
      </c>
      <c r="AP206">
        <v>3.2738659999999999</v>
      </c>
      <c r="AQ206">
        <v>1.111227</v>
      </c>
      <c r="AR206">
        <v>1111.2269999999901</v>
      </c>
    </row>
    <row r="207" spans="13:44">
      <c r="M207">
        <v>49144</v>
      </c>
      <c r="N207" t="s">
        <v>60</v>
      </c>
      <c r="O207" t="s">
        <v>55</v>
      </c>
      <c r="P207">
        <v>18624</v>
      </c>
      <c r="Q207">
        <v>2.533766</v>
      </c>
      <c r="R207">
        <v>3.6766220000000001</v>
      </c>
      <c r="S207">
        <v>1.1428560000000001</v>
      </c>
      <c r="T207">
        <v>1142.856</v>
      </c>
      <c r="Y207">
        <v>49642</v>
      </c>
      <c r="Z207" t="s">
        <v>60</v>
      </c>
      <c r="AA207" t="s">
        <v>11</v>
      </c>
      <c r="AB207">
        <v>158286</v>
      </c>
      <c r="AC207">
        <v>2.8626390000000002</v>
      </c>
      <c r="AD207">
        <v>2.9846170000000001</v>
      </c>
      <c r="AE207">
        <v>0.121977999999999</v>
      </c>
      <c r="AF207">
        <v>121.977999999999</v>
      </c>
      <c r="AK207">
        <v>49726</v>
      </c>
      <c r="AL207" t="s">
        <v>63</v>
      </c>
      <c r="AM207" t="s">
        <v>61</v>
      </c>
      <c r="AN207">
        <v>342</v>
      </c>
      <c r="AO207">
        <v>2.162693</v>
      </c>
      <c r="AP207">
        <v>2.873866</v>
      </c>
      <c r="AQ207">
        <v>0.71117300000000006</v>
      </c>
      <c r="AR207">
        <v>711.173</v>
      </c>
    </row>
    <row r="208" spans="13:44">
      <c r="M208">
        <v>52636</v>
      </c>
      <c r="N208" t="s">
        <v>60</v>
      </c>
      <c r="O208" t="s">
        <v>54</v>
      </c>
      <c r="P208">
        <v>187186</v>
      </c>
      <c r="Q208">
        <v>2.922631</v>
      </c>
      <c r="R208">
        <v>3.060622</v>
      </c>
      <c r="S208">
        <v>0.137990999999999</v>
      </c>
      <c r="T208">
        <v>137.99099999999899</v>
      </c>
      <c r="Y208">
        <v>35818</v>
      </c>
      <c r="Z208" t="s">
        <v>60</v>
      </c>
      <c r="AA208" t="s">
        <v>58</v>
      </c>
      <c r="AB208">
        <v>63054</v>
      </c>
      <c r="AC208">
        <v>2.863775</v>
      </c>
      <c r="AD208">
        <v>2.9926219999999999</v>
      </c>
      <c r="AE208">
        <v>0.12884699999999899</v>
      </c>
      <c r="AF208">
        <v>128.84699999999901</v>
      </c>
      <c r="AK208">
        <v>32903</v>
      </c>
      <c r="AL208" t="s">
        <v>63</v>
      </c>
      <c r="AM208" t="s">
        <v>56</v>
      </c>
      <c r="AN208">
        <v>342</v>
      </c>
      <c r="AO208">
        <v>2.1627589999999999</v>
      </c>
      <c r="AP208">
        <v>3.2658659999999999</v>
      </c>
      <c r="AQ208">
        <v>1.1031070000000001</v>
      </c>
      <c r="AR208">
        <v>1103.107</v>
      </c>
    </row>
    <row r="209" spans="13:44">
      <c r="M209">
        <v>52210</v>
      </c>
      <c r="N209" t="s">
        <v>60</v>
      </c>
      <c r="O209" t="s">
        <v>55</v>
      </c>
      <c r="P209">
        <v>594518</v>
      </c>
      <c r="Q209">
        <v>2.9237700000000002</v>
      </c>
      <c r="R209">
        <v>3.1206170000000002</v>
      </c>
      <c r="S209">
        <v>0.19684699999999999</v>
      </c>
      <c r="T209">
        <v>196.84699999999901</v>
      </c>
      <c r="Y209">
        <v>55434</v>
      </c>
      <c r="Z209" t="s">
        <v>16</v>
      </c>
      <c r="AA209" t="s">
        <v>54</v>
      </c>
      <c r="AB209">
        <v>286446</v>
      </c>
      <c r="AC209">
        <v>2.04</v>
      </c>
      <c r="AD209">
        <v>2.0938750000000002</v>
      </c>
      <c r="AE209">
        <v>5.3875000000000103E-2</v>
      </c>
      <c r="AF209">
        <v>53.875000000000099</v>
      </c>
      <c r="AK209">
        <v>48830</v>
      </c>
      <c r="AL209" t="s">
        <v>63</v>
      </c>
      <c r="AM209" t="s">
        <v>54</v>
      </c>
      <c r="AN209">
        <v>35680</v>
      </c>
      <c r="AO209">
        <v>2.1656499999999999</v>
      </c>
      <c r="AP209">
        <v>3.296627</v>
      </c>
      <c r="AQ209">
        <v>1.1309769999999999</v>
      </c>
      <c r="AR209">
        <v>1130.9770000000001</v>
      </c>
    </row>
    <row r="210" spans="13:44">
      <c r="Y210">
        <v>53456</v>
      </c>
      <c r="Z210" t="s">
        <v>16</v>
      </c>
      <c r="AA210" t="s">
        <v>61</v>
      </c>
      <c r="AB210">
        <v>1600</v>
      </c>
      <c r="AC210">
        <v>2.0400170000000002</v>
      </c>
      <c r="AD210">
        <v>3.140622</v>
      </c>
      <c r="AE210">
        <v>1.1006049999999901</v>
      </c>
      <c r="AF210">
        <v>1100.60499999999</v>
      </c>
      <c r="AK210">
        <v>32842</v>
      </c>
      <c r="AL210" t="s">
        <v>63</v>
      </c>
      <c r="AM210" t="s">
        <v>54</v>
      </c>
      <c r="AN210">
        <v>120350</v>
      </c>
      <c r="AO210">
        <v>2.602633</v>
      </c>
      <c r="AP210">
        <v>2.7206269999999999</v>
      </c>
      <c r="AQ210">
        <v>0.117993999999999</v>
      </c>
      <c r="AR210">
        <v>117.99399999999901</v>
      </c>
    </row>
    <row r="211" spans="13:44">
      <c r="Y211">
        <v>60860</v>
      </c>
      <c r="Z211" t="s">
        <v>16</v>
      </c>
      <c r="AA211" t="s">
        <v>58</v>
      </c>
      <c r="AB211">
        <v>146174</v>
      </c>
      <c r="AC211">
        <v>2.0456690000000002</v>
      </c>
      <c r="AD211">
        <v>2.2006220000000001</v>
      </c>
      <c r="AE211">
        <v>0.15495299999999901</v>
      </c>
      <c r="AF211">
        <v>154.95299999999901</v>
      </c>
      <c r="AK211">
        <v>60673</v>
      </c>
      <c r="AL211" t="s">
        <v>63</v>
      </c>
      <c r="AM211" t="s">
        <v>55</v>
      </c>
      <c r="AN211">
        <v>342</v>
      </c>
      <c r="AO211">
        <v>2.6037689999999998</v>
      </c>
      <c r="AP211">
        <v>3.6978659999999999</v>
      </c>
      <c r="AQ211">
        <v>1.0940970000000001</v>
      </c>
      <c r="AR211">
        <v>1094.097</v>
      </c>
    </row>
    <row r="212" spans="13:44">
      <c r="Y212">
        <v>55196</v>
      </c>
      <c r="Z212" t="s">
        <v>16</v>
      </c>
      <c r="AA212" t="s">
        <v>62</v>
      </c>
      <c r="AB212">
        <v>9190</v>
      </c>
      <c r="AC212">
        <v>2.048298</v>
      </c>
      <c r="AD212">
        <v>3.1406269999999998</v>
      </c>
      <c r="AE212">
        <v>1.0923289999999899</v>
      </c>
      <c r="AF212">
        <v>1092.329</v>
      </c>
      <c r="AK212">
        <v>45979</v>
      </c>
      <c r="AL212" t="s">
        <v>63</v>
      </c>
      <c r="AM212" t="s">
        <v>54</v>
      </c>
      <c r="AN212">
        <v>73238</v>
      </c>
      <c r="AO212">
        <v>2.742747</v>
      </c>
      <c r="AP212">
        <v>2.8526220000000002</v>
      </c>
      <c r="AQ212">
        <v>0.109875</v>
      </c>
      <c r="AR212">
        <v>109.875</v>
      </c>
    </row>
    <row r="213" spans="13:44">
      <c r="Y213">
        <v>32847</v>
      </c>
      <c r="Z213" t="s">
        <v>63</v>
      </c>
      <c r="AA213" t="s">
        <v>54</v>
      </c>
      <c r="AB213">
        <v>131112</v>
      </c>
      <c r="AC213">
        <v>2.0426329999999999</v>
      </c>
      <c r="AD213">
        <v>2.1286170000000002</v>
      </c>
      <c r="AE213">
        <v>8.5984000000000199E-2</v>
      </c>
      <c r="AF213">
        <v>85.984000000000194</v>
      </c>
      <c r="AK213">
        <v>43470</v>
      </c>
      <c r="AL213" t="s">
        <v>63</v>
      </c>
      <c r="AM213" t="s">
        <v>55</v>
      </c>
      <c r="AN213">
        <v>342</v>
      </c>
      <c r="AO213">
        <v>2.7437689999999999</v>
      </c>
      <c r="AP213">
        <v>3.821866</v>
      </c>
      <c r="AQ213">
        <v>1.0780970000000001</v>
      </c>
      <c r="AR213">
        <v>1078.097</v>
      </c>
    </row>
    <row r="214" spans="13:44">
      <c r="Y214">
        <v>36861</v>
      </c>
      <c r="Z214" t="s">
        <v>63</v>
      </c>
      <c r="AA214" t="s">
        <v>55</v>
      </c>
      <c r="AB214">
        <v>116154</v>
      </c>
      <c r="AC214">
        <v>2.0437690000000002</v>
      </c>
      <c r="AD214">
        <v>2.2006220000000001</v>
      </c>
      <c r="AE214">
        <v>0.15685299999999899</v>
      </c>
      <c r="AF214">
        <v>156.85299999999901</v>
      </c>
      <c r="AK214">
        <v>52702</v>
      </c>
      <c r="AL214" t="s">
        <v>63</v>
      </c>
      <c r="AM214" t="s">
        <v>55</v>
      </c>
      <c r="AN214">
        <v>342</v>
      </c>
      <c r="AO214">
        <v>2.9526699999999999</v>
      </c>
      <c r="AP214">
        <v>3.0978659999999998</v>
      </c>
      <c r="AQ214">
        <v>0.14519599999999899</v>
      </c>
      <c r="AR214">
        <v>145.195999999999</v>
      </c>
    </row>
    <row r="215" spans="13:44">
      <c r="Y215">
        <v>49320</v>
      </c>
      <c r="Z215" t="s">
        <v>63</v>
      </c>
      <c r="AA215" t="s">
        <v>61</v>
      </c>
      <c r="AB215">
        <v>342</v>
      </c>
      <c r="AC215">
        <v>2.0449579999999998</v>
      </c>
      <c r="AD215">
        <v>3.105861</v>
      </c>
      <c r="AE215">
        <v>1.0609029999999999</v>
      </c>
      <c r="AF215">
        <v>1060.903</v>
      </c>
      <c r="AK215">
        <v>37198</v>
      </c>
      <c r="AL215" t="s">
        <v>60</v>
      </c>
      <c r="AM215" t="s">
        <v>54</v>
      </c>
      <c r="AN215">
        <v>142686</v>
      </c>
      <c r="AO215">
        <v>1.142633</v>
      </c>
      <c r="AP215">
        <v>1.2258610000000001</v>
      </c>
      <c r="AQ215">
        <v>8.3227999999999996E-2</v>
      </c>
      <c r="AR215">
        <v>83.227999999999994</v>
      </c>
    </row>
    <row r="216" spans="13:44">
      <c r="Y216">
        <v>56072</v>
      </c>
      <c r="Z216" t="s">
        <v>60</v>
      </c>
      <c r="AA216" t="s">
        <v>54</v>
      </c>
      <c r="AB216">
        <v>167532</v>
      </c>
      <c r="AC216">
        <v>2.0426329999999999</v>
      </c>
      <c r="AD216">
        <v>2.128622</v>
      </c>
      <c r="AE216">
        <v>8.5989000000000093E-2</v>
      </c>
      <c r="AF216">
        <v>85.989000000000004</v>
      </c>
      <c r="AK216">
        <v>57518</v>
      </c>
      <c r="AL216" t="s">
        <v>60</v>
      </c>
      <c r="AM216" t="s">
        <v>55</v>
      </c>
      <c r="AN216">
        <v>153828</v>
      </c>
      <c r="AO216">
        <v>1.143769</v>
      </c>
      <c r="AP216">
        <v>1.214556</v>
      </c>
      <c r="AQ216">
        <v>7.0786999999999906E-2</v>
      </c>
      <c r="AR216">
        <v>70.786999999999907</v>
      </c>
    </row>
    <row r="217" spans="13:44">
      <c r="Y217">
        <v>38518</v>
      </c>
      <c r="Z217" t="s">
        <v>60</v>
      </c>
      <c r="AA217" t="s">
        <v>55</v>
      </c>
      <c r="AB217">
        <v>34750</v>
      </c>
      <c r="AC217">
        <v>2.0437690000000002</v>
      </c>
      <c r="AD217">
        <v>2.2006320000000001</v>
      </c>
      <c r="AE217">
        <v>0.156862999999999</v>
      </c>
      <c r="AF217">
        <v>156.862999999999</v>
      </c>
      <c r="AK217">
        <v>49144</v>
      </c>
      <c r="AL217" t="s">
        <v>60</v>
      </c>
      <c r="AM217" t="s">
        <v>54</v>
      </c>
      <c r="AN217">
        <v>181856</v>
      </c>
      <c r="AO217">
        <v>1.4726330000000001</v>
      </c>
      <c r="AP217">
        <v>1.5458609999999999</v>
      </c>
      <c r="AQ217">
        <v>7.3227999999999793E-2</v>
      </c>
      <c r="AR217">
        <v>73.227999999999795</v>
      </c>
    </row>
    <row r="218" spans="13:44">
      <c r="Y218">
        <v>58541</v>
      </c>
      <c r="Z218" t="s">
        <v>60</v>
      </c>
      <c r="AA218" t="s">
        <v>61</v>
      </c>
      <c r="AB218">
        <v>1109754</v>
      </c>
      <c r="AC218">
        <v>2.0449579999999998</v>
      </c>
      <c r="AD218">
        <v>3.140622</v>
      </c>
      <c r="AE218">
        <v>1.095664</v>
      </c>
      <c r="AF218">
        <v>1095.664</v>
      </c>
      <c r="AK218">
        <v>48145</v>
      </c>
      <c r="AL218" t="s">
        <v>60</v>
      </c>
      <c r="AM218" t="s">
        <v>55</v>
      </c>
      <c r="AN218">
        <v>2554</v>
      </c>
      <c r="AO218">
        <v>1.4737689999999899</v>
      </c>
      <c r="AP218">
        <v>2.6086320000000001</v>
      </c>
      <c r="AQ218">
        <v>1.134863</v>
      </c>
      <c r="AR218">
        <v>1134.8630000000001</v>
      </c>
    </row>
    <row r="219" spans="13:44">
      <c r="Y219">
        <v>55434</v>
      </c>
      <c r="Z219" t="s">
        <v>16</v>
      </c>
      <c r="AA219" t="s">
        <v>54</v>
      </c>
      <c r="AB219">
        <v>284140</v>
      </c>
      <c r="AC219">
        <v>1.0900000000000001</v>
      </c>
      <c r="AD219">
        <v>1.2126269999999999</v>
      </c>
      <c r="AE219">
        <v>0.122626999999999</v>
      </c>
      <c r="AF219">
        <v>122.626999999999</v>
      </c>
      <c r="AK219">
        <v>55400</v>
      </c>
      <c r="AL219" t="s">
        <v>60</v>
      </c>
      <c r="AM219" t="s">
        <v>54</v>
      </c>
      <c r="AN219">
        <v>342</v>
      </c>
      <c r="AO219">
        <v>1.592633</v>
      </c>
      <c r="AP219">
        <v>1.7418610000000001</v>
      </c>
      <c r="AQ219">
        <v>0.149228</v>
      </c>
      <c r="AR219">
        <v>149.22800000000001</v>
      </c>
    </row>
    <row r="220" spans="13:44">
      <c r="Y220">
        <v>53456</v>
      </c>
      <c r="Z220" t="s">
        <v>16</v>
      </c>
      <c r="AA220" t="s">
        <v>61</v>
      </c>
      <c r="AB220">
        <v>7320</v>
      </c>
      <c r="AC220">
        <v>1.090017</v>
      </c>
      <c r="AD220">
        <v>2.2326320000000002</v>
      </c>
      <c r="AE220">
        <v>1.1426149999999999</v>
      </c>
      <c r="AF220">
        <v>1142.615</v>
      </c>
      <c r="AK220">
        <v>48916</v>
      </c>
      <c r="AL220" t="s">
        <v>60</v>
      </c>
      <c r="AM220" t="s">
        <v>55</v>
      </c>
      <c r="AN220">
        <v>75616</v>
      </c>
      <c r="AO220">
        <v>1.593769</v>
      </c>
      <c r="AP220">
        <v>2.7766169999999999</v>
      </c>
      <c r="AQ220">
        <v>1.1828479999999999</v>
      </c>
      <c r="AR220">
        <v>1182.848</v>
      </c>
    </row>
    <row r="221" spans="13:44">
      <c r="Y221">
        <v>60860</v>
      </c>
      <c r="Z221" t="s">
        <v>16</v>
      </c>
      <c r="AA221" t="s">
        <v>58</v>
      </c>
      <c r="AB221">
        <v>346472</v>
      </c>
      <c r="AC221">
        <v>1.095669</v>
      </c>
      <c r="AD221">
        <v>1.2018610000000001</v>
      </c>
      <c r="AE221">
        <v>0.10619199999999999</v>
      </c>
      <c r="AF221">
        <v>106.19199999999999</v>
      </c>
      <c r="AK221">
        <v>51214</v>
      </c>
      <c r="AL221" t="s">
        <v>60</v>
      </c>
      <c r="AM221" t="s">
        <v>56</v>
      </c>
      <c r="AN221">
        <v>342</v>
      </c>
      <c r="AO221">
        <v>1.5939000000000001</v>
      </c>
      <c r="AP221">
        <v>2.7258610000000001</v>
      </c>
      <c r="AQ221">
        <v>1.131961</v>
      </c>
      <c r="AR221">
        <v>1131.961</v>
      </c>
    </row>
    <row r="222" spans="13:44">
      <c r="Y222">
        <v>55196</v>
      </c>
      <c r="Z222" t="s">
        <v>16</v>
      </c>
      <c r="AA222" t="s">
        <v>62</v>
      </c>
      <c r="AB222">
        <v>6978</v>
      </c>
      <c r="AC222">
        <v>1.098298</v>
      </c>
      <c r="AD222">
        <v>2.2326269999999999</v>
      </c>
      <c r="AE222">
        <v>1.1343289999999999</v>
      </c>
      <c r="AF222">
        <v>1134.329</v>
      </c>
      <c r="AK222">
        <v>41601</v>
      </c>
      <c r="AL222" t="s">
        <v>60</v>
      </c>
      <c r="AM222" t="s">
        <v>55</v>
      </c>
      <c r="AN222">
        <v>118972</v>
      </c>
      <c r="AO222">
        <v>1.7926389999999901</v>
      </c>
      <c r="AP222">
        <v>1.84192</v>
      </c>
      <c r="AQ222">
        <v>4.9281000000000103E-2</v>
      </c>
      <c r="AR222">
        <v>49.281000000000098</v>
      </c>
    </row>
    <row r="223" spans="13:44">
      <c r="Y223">
        <v>37084</v>
      </c>
      <c r="Z223" t="s">
        <v>16</v>
      </c>
      <c r="AA223" t="s">
        <v>55</v>
      </c>
      <c r="AB223">
        <v>123702</v>
      </c>
      <c r="AC223">
        <v>1.6200049999999999</v>
      </c>
      <c r="AD223">
        <v>1.776627</v>
      </c>
      <c r="AE223">
        <v>0.15662200000000001</v>
      </c>
      <c r="AF223">
        <v>156.62200000000001</v>
      </c>
      <c r="AK223">
        <v>48582</v>
      </c>
      <c r="AL223" t="s">
        <v>60</v>
      </c>
      <c r="AM223" t="s">
        <v>56</v>
      </c>
      <c r="AN223">
        <v>342</v>
      </c>
      <c r="AO223">
        <v>1.7937749999999999</v>
      </c>
      <c r="AP223">
        <v>2.0218609999999999</v>
      </c>
      <c r="AQ223">
        <v>0.22808599999999901</v>
      </c>
      <c r="AR223">
        <v>228.08599999999899</v>
      </c>
    </row>
    <row r="224" spans="13:44">
      <c r="Y224">
        <v>41387</v>
      </c>
      <c r="Z224" t="s">
        <v>16</v>
      </c>
      <c r="AA224" t="s">
        <v>11</v>
      </c>
      <c r="AB224">
        <v>105482</v>
      </c>
      <c r="AC224">
        <v>1.62374</v>
      </c>
      <c r="AD224">
        <v>1.701857</v>
      </c>
      <c r="AE224">
        <v>7.8116999999999895E-2</v>
      </c>
      <c r="AF224">
        <v>78.116999999999905</v>
      </c>
      <c r="AK224">
        <v>43071</v>
      </c>
      <c r="AL224" t="s">
        <v>60</v>
      </c>
      <c r="AM224" t="s">
        <v>61</v>
      </c>
      <c r="AN224">
        <v>342</v>
      </c>
      <c r="AO224">
        <v>1.79491</v>
      </c>
      <c r="AP224">
        <v>2.9018609999999998</v>
      </c>
      <c r="AQ224">
        <v>1.106951</v>
      </c>
      <c r="AR224">
        <v>1106.951</v>
      </c>
    </row>
    <row r="225" spans="25:44">
      <c r="Y225">
        <v>55442</v>
      </c>
      <c r="Z225" t="s">
        <v>16</v>
      </c>
      <c r="AA225" t="s">
        <v>54</v>
      </c>
      <c r="AB225">
        <v>117632</v>
      </c>
      <c r="AC225">
        <v>1.85</v>
      </c>
      <c r="AD225">
        <v>1.9646219999999901</v>
      </c>
      <c r="AE225">
        <v>0.114621999999999</v>
      </c>
      <c r="AF225">
        <v>114.62199999999901</v>
      </c>
      <c r="AK225">
        <v>33107</v>
      </c>
      <c r="AL225" t="s">
        <v>60</v>
      </c>
      <c r="AM225" t="s">
        <v>54</v>
      </c>
      <c r="AN225">
        <v>87458</v>
      </c>
      <c r="AO225">
        <v>2.142633</v>
      </c>
      <c r="AP225">
        <v>2.2646169999999999</v>
      </c>
      <c r="AQ225">
        <v>0.121983999999999</v>
      </c>
      <c r="AR225">
        <v>121.983999999999</v>
      </c>
    </row>
    <row r="226" spans="25:44">
      <c r="Y226">
        <v>51189</v>
      </c>
      <c r="Z226" t="s">
        <v>16</v>
      </c>
      <c r="AA226" t="s">
        <v>11</v>
      </c>
      <c r="AB226">
        <v>323908</v>
      </c>
      <c r="AC226">
        <v>1.852754</v>
      </c>
      <c r="AD226">
        <v>1.940617</v>
      </c>
      <c r="AE226">
        <v>8.7862999999999997E-2</v>
      </c>
      <c r="AF226">
        <v>87.863</v>
      </c>
      <c r="AK226">
        <v>59780</v>
      </c>
      <c r="AL226" t="s">
        <v>60</v>
      </c>
      <c r="AM226" t="s">
        <v>55</v>
      </c>
      <c r="AN226">
        <v>342</v>
      </c>
      <c r="AO226">
        <v>2.164609</v>
      </c>
      <c r="AP226">
        <v>3.2738610000000001</v>
      </c>
      <c r="AQ226">
        <v>1.1092519999999999</v>
      </c>
      <c r="AR226">
        <v>1109.252</v>
      </c>
    </row>
    <row r="227" spans="25:44">
      <c r="Y227">
        <v>32847</v>
      </c>
      <c r="Z227" t="s">
        <v>63</v>
      </c>
      <c r="AA227" t="s">
        <v>54</v>
      </c>
      <c r="AB227">
        <v>135618</v>
      </c>
      <c r="AC227">
        <v>1.092633</v>
      </c>
      <c r="AD227">
        <v>1.2126220000000001</v>
      </c>
      <c r="AE227">
        <v>0.119989</v>
      </c>
      <c r="AF227">
        <v>119.989</v>
      </c>
      <c r="AK227">
        <v>35510</v>
      </c>
      <c r="AL227" t="s">
        <v>60</v>
      </c>
      <c r="AM227" t="s">
        <v>61</v>
      </c>
      <c r="AN227">
        <v>342</v>
      </c>
      <c r="AO227">
        <v>2.1646209999999999</v>
      </c>
      <c r="AP227">
        <v>2.87386099999999</v>
      </c>
      <c r="AQ227">
        <v>0.70923999999999898</v>
      </c>
      <c r="AR227">
        <v>709.23999999999899</v>
      </c>
    </row>
    <row r="228" spans="25:44">
      <c r="Y228">
        <v>36861</v>
      </c>
      <c r="Z228" t="s">
        <v>63</v>
      </c>
      <c r="AA228" t="s">
        <v>55</v>
      </c>
      <c r="AB228">
        <v>194520</v>
      </c>
      <c r="AC228">
        <v>1.093769</v>
      </c>
      <c r="AD228">
        <v>1.2406269999999999</v>
      </c>
      <c r="AE228">
        <v>0.14685799999999899</v>
      </c>
      <c r="AF228">
        <v>146.85799999999901</v>
      </c>
      <c r="AK228">
        <v>50684</v>
      </c>
      <c r="AL228" t="s">
        <v>60</v>
      </c>
      <c r="AM228" t="s">
        <v>56</v>
      </c>
      <c r="AN228">
        <v>342</v>
      </c>
      <c r="AO228">
        <v>2.1646329999999998</v>
      </c>
      <c r="AP228">
        <v>3.2658610000000001</v>
      </c>
      <c r="AQ228">
        <v>1.1012280000000001</v>
      </c>
      <c r="AR228">
        <v>1101.2280000000001</v>
      </c>
    </row>
    <row r="229" spans="25:44">
      <c r="Y229">
        <v>49320</v>
      </c>
      <c r="Z229" t="s">
        <v>63</v>
      </c>
      <c r="AA229" t="s">
        <v>61</v>
      </c>
      <c r="AB229">
        <v>536986</v>
      </c>
      <c r="AC229">
        <v>1.0949580000000001</v>
      </c>
      <c r="AD229">
        <v>2.2326269999999999</v>
      </c>
      <c r="AE229">
        <v>1.13766899999999</v>
      </c>
      <c r="AF229">
        <v>1137.6689999999901</v>
      </c>
      <c r="AK229">
        <v>39654</v>
      </c>
      <c r="AL229" t="s">
        <v>60</v>
      </c>
      <c r="AM229" t="s">
        <v>54</v>
      </c>
      <c r="AN229">
        <v>342</v>
      </c>
      <c r="AO229">
        <v>2.1662539999999999</v>
      </c>
      <c r="AP229">
        <v>3.2618659999999999</v>
      </c>
      <c r="AQ229">
        <v>1.095612</v>
      </c>
      <c r="AR229">
        <v>1095.6120000000001</v>
      </c>
    </row>
    <row r="230" spans="25:44">
      <c r="Y230">
        <v>46891</v>
      </c>
      <c r="Z230" t="s">
        <v>63</v>
      </c>
      <c r="AA230" t="s">
        <v>54</v>
      </c>
      <c r="AB230">
        <v>160456</v>
      </c>
      <c r="AC230">
        <v>1.622633</v>
      </c>
      <c r="AD230">
        <v>1.7406219999999999</v>
      </c>
      <c r="AE230">
        <v>0.117989</v>
      </c>
      <c r="AF230">
        <v>117.989</v>
      </c>
      <c r="AK230">
        <v>60523</v>
      </c>
      <c r="AL230" t="s">
        <v>60</v>
      </c>
      <c r="AM230" t="s">
        <v>54</v>
      </c>
      <c r="AN230">
        <v>114990</v>
      </c>
      <c r="AO230">
        <v>2.602633</v>
      </c>
      <c r="AP230">
        <v>2.7206220000000001</v>
      </c>
      <c r="AQ230">
        <v>0.117989</v>
      </c>
      <c r="AR230">
        <v>117.989</v>
      </c>
    </row>
    <row r="231" spans="25:44">
      <c r="Y231">
        <v>51373</v>
      </c>
      <c r="Z231" t="s">
        <v>63</v>
      </c>
      <c r="AA231" t="s">
        <v>55</v>
      </c>
      <c r="AB231">
        <v>238002</v>
      </c>
      <c r="AC231">
        <v>1.623769</v>
      </c>
      <c r="AD231">
        <v>1.7378610000000001</v>
      </c>
      <c r="AE231">
        <v>0.114092</v>
      </c>
      <c r="AF231">
        <v>114.092</v>
      </c>
      <c r="AK231">
        <v>51260</v>
      </c>
      <c r="AL231" t="s">
        <v>60</v>
      </c>
      <c r="AM231" t="s">
        <v>55</v>
      </c>
      <c r="AN231">
        <v>342</v>
      </c>
      <c r="AO231">
        <v>2.6037689999999998</v>
      </c>
      <c r="AP231">
        <v>3.6978610000000001</v>
      </c>
      <c r="AQ231">
        <v>1.0940920000000001</v>
      </c>
      <c r="AR231">
        <v>1094.0920000000001</v>
      </c>
    </row>
    <row r="232" spans="25:44">
      <c r="Y232">
        <v>39516</v>
      </c>
      <c r="Z232" t="s">
        <v>63</v>
      </c>
      <c r="AA232" t="s">
        <v>54</v>
      </c>
      <c r="AB232">
        <v>344136</v>
      </c>
      <c r="AC232">
        <v>1.852633</v>
      </c>
      <c r="AD232">
        <v>1.9646170000000001</v>
      </c>
      <c r="AE232">
        <v>0.111984</v>
      </c>
      <c r="AF232">
        <v>111.98399999999999</v>
      </c>
      <c r="AK232">
        <v>53480</v>
      </c>
      <c r="AL232" t="s">
        <v>60</v>
      </c>
      <c r="AM232" t="s">
        <v>54</v>
      </c>
      <c r="AN232">
        <v>83682</v>
      </c>
      <c r="AO232">
        <v>2.7427700000000002</v>
      </c>
      <c r="AP232">
        <v>2.852617</v>
      </c>
      <c r="AQ232">
        <v>0.109846999999999</v>
      </c>
      <c r="AR232">
        <v>109.846999999999</v>
      </c>
    </row>
    <row r="233" spans="25:44">
      <c r="Y233">
        <v>56072</v>
      </c>
      <c r="Z233" t="s">
        <v>60</v>
      </c>
      <c r="AA233" t="s">
        <v>54</v>
      </c>
      <c r="AB233">
        <v>131298</v>
      </c>
      <c r="AC233">
        <v>1.092633</v>
      </c>
      <c r="AD233">
        <v>1.2126170000000001</v>
      </c>
      <c r="AE233">
        <v>0.11998399999999999</v>
      </c>
      <c r="AF233">
        <v>119.98399999999999</v>
      </c>
      <c r="AK233">
        <v>38575</v>
      </c>
      <c r="AL233" t="s">
        <v>60</v>
      </c>
      <c r="AM233" t="s">
        <v>55</v>
      </c>
      <c r="AN233">
        <v>342</v>
      </c>
      <c r="AO233">
        <v>2.7437689999999999</v>
      </c>
      <c r="AP233">
        <v>3.8218610000000002</v>
      </c>
      <c r="AQ233">
        <v>1.0780920000000001</v>
      </c>
      <c r="AR233">
        <v>1078.0920000000001</v>
      </c>
    </row>
    <row r="234" spans="25:44">
      <c r="Y234">
        <v>38518</v>
      </c>
      <c r="Z234" t="s">
        <v>60</v>
      </c>
      <c r="AA234" t="s">
        <v>55</v>
      </c>
      <c r="AB234">
        <v>337734</v>
      </c>
      <c r="AC234">
        <v>1.093769</v>
      </c>
      <c r="AD234">
        <v>1.2406219999999999</v>
      </c>
      <c r="AE234">
        <v>0.14685300000000001</v>
      </c>
      <c r="AF234">
        <v>146.85300000000001</v>
      </c>
      <c r="AK234">
        <v>37772</v>
      </c>
      <c r="AL234" t="s">
        <v>60</v>
      </c>
      <c r="AM234" t="s">
        <v>55</v>
      </c>
      <c r="AN234">
        <v>342</v>
      </c>
      <c r="AO234">
        <v>2.9526699999999999</v>
      </c>
      <c r="AP234">
        <v>3.0979369999999999</v>
      </c>
      <c r="AQ234">
        <v>0.14526700000000001</v>
      </c>
      <c r="AR234">
        <v>145.267</v>
      </c>
    </row>
    <row r="235" spans="25:44">
      <c r="Y235">
        <v>58541</v>
      </c>
      <c r="Z235" t="s">
        <v>60</v>
      </c>
      <c r="AA235" t="s">
        <v>61</v>
      </c>
      <c r="AB235">
        <v>569876</v>
      </c>
      <c r="AC235">
        <v>1.0949580000000001</v>
      </c>
      <c r="AD235">
        <v>2.2326220000000001</v>
      </c>
      <c r="AE235">
        <v>1.137664</v>
      </c>
      <c r="AF235">
        <v>1137.664</v>
      </c>
      <c r="AK235">
        <v>45654</v>
      </c>
      <c r="AL235" t="s">
        <v>64</v>
      </c>
      <c r="AM235" t="s">
        <v>54</v>
      </c>
      <c r="AN235">
        <v>120598</v>
      </c>
      <c r="AO235">
        <v>1.142633</v>
      </c>
      <c r="AP235">
        <v>1.2646219999999999</v>
      </c>
      <c r="AQ235">
        <v>0.121989</v>
      </c>
      <c r="AR235">
        <v>121.989</v>
      </c>
    </row>
    <row r="236" spans="25:44">
      <c r="Y236">
        <v>34372</v>
      </c>
      <c r="Z236" t="s">
        <v>60</v>
      </c>
      <c r="AA236" t="s">
        <v>54</v>
      </c>
      <c r="AB236">
        <v>145188</v>
      </c>
      <c r="AC236">
        <v>1.622633</v>
      </c>
      <c r="AD236">
        <v>1.7406169999999901</v>
      </c>
      <c r="AE236">
        <v>0.11798399999999901</v>
      </c>
      <c r="AF236">
        <v>117.983999999999</v>
      </c>
      <c r="AK236">
        <v>51669</v>
      </c>
      <c r="AL236" t="s">
        <v>64</v>
      </c>
      <c r="AM236" t="s">
        <v>55</v>
      </c>
      <c r="AN236">
        <v>128694</v>
      </c>
      <c r="AO236">
        <v>1.143769</v>
      </c>
      <c r="AP236">
        <v>1.2526169999999901</v>
      </c>
      <c r="AQ236">
        <v>0.108847999999999</v>
      </c>
      <c r="AR236">
        <v>108.847999999999</v>
      </c>
    </row>
    <row r="237" spans="25:44">
      <c r="Y237">
        <v>53704</v>
      </c>
      <c r="Z237" t="s">
        <v>60</v>
      </c>
      <c r="AA237" t="s">
        <v>55</v>
      </c>
      <c r="AB237">
        <v>37878</v>
      </c>
      <c r="AC237">
        <v>1.623769</v>
      </c>
      <c r="AD237">
        <v>1.7766219999999999</v>
      </c>
      <c r="AE237">
        <v>0.15285299999999999</v>
      </c>
      <c r="AF237">
        <v>152.85300000000001</v>
      </c>
      <c r="AK237">
        <v>57695</v>
      </c>
      <c r="AL237" t="s">
        <v>64</v>
      </c>
      <c r="AM237" t="s">
        <v>54</v>
      </c>
      <c r="AN237">
        <v>142964</v>
      </c>
      <c r="AO237">
        <v>1.4726330000000001</v>
      </c>
      <c r="AP237">
        <v>1.584622</v>
      </c>
      <c r="AQ237">
        <v>0.11198899999999901</v>
      </c>
      <c r="AR237">
        <v>111.988999999999</v>
      </c>
    </row>
    <row r="238" spans="25:44">
      <c r="Y238">
        <v>37972</v>
      </c>
      <c r="Z238" t="s">
        <v>60</v>
      </c>
      <c r="AA238" t="s">
        <v>54</v>
      </c>
      <c r="AB238">
        <v>66912</v>
      </c>
      <c r="AC238">
        <v>1.852633</v>
      </c>
      <c r="AD238">
        <v>1.9258569999999999</v>
      </c>
      <c r="AE238">
        <v>7.3224000000000095E-2</v>
      </c>
      <c r="AF238">
        <v>73.224000000000103</v>
      </c>
      <c r="AK238">
        <v>54586</v>
      </c>
      <c r="AL238" t="s">
        <v>64</v>
      </c>
      <c r="AM238" t="s">
        <v>55</v>
      </c>
      <c r="AN238">
        <v>2554</v>
      </c>
      <c r="AO238">
        <v>1.4737689999999899</v>
      </c>
      <c r="AP238">
        <v>2.60861699999999</v>
      </c>
      <c r="AQ238">
        <v>1.1348479999999901</v>
      </c>
      <c r="AR238">
        <v>1134.848</v>
      </c>
    </row>
    <row r="239" spans="25:44">
      <c r="Y239">
        <v>55434</v>
      </c>
      <c r="Z239" t="s">
        <v>16</v>
      </c>
      <c r="AA239" t="s">
        <v>54</v>
      </c>
      <c r="AB239">
        <v>286446</v>
      </c>
      <c r="AC239">
        <v>1.28</v>
      </c>
      <c r="AD239">
        <v>1.3338749999999999</v>
      </c>
      <c r="AE239">
        <v>5.3874999999999798E-2</v>
      </c>
      <c r="AF239">
        <v>53.874999999999801</v>
      </c>
      <c r="AK239">
        <v>42349</v>
      </c>
      <c r="AL239" t="s">
        <v>64</v>
      </c>
      <c r="AM239" t="s">
        <v>54</v>
      </c>
      <c r="AN239">
        <v>342</v>
      </c>
      <c r="AO239">
        <v>1.592633</v>
      </c>
      <c r="AP239">
        <v>1.741857</v>
      </c>
      <c r="AQ239">
        <v>0.149224</v>
      </c>
      <c r="AR239">
        <v>149.22399999999999</v>
      </c>
    </row>
    <row r="240" spans="25:44">
      <c r="Y240">
        <v>53456</v>
      </c>
      <c r="Z240" t="s">
        <v>16</v>
      </c>
      <c r="AA240" t="s">
        <v>61</v>
      </c>
      <c r="AB240">
        <v>8236</v>
      </c>
      <c r="AC240">
        <v>1.280017</v>
      </c>
      <c r="AD240">
        <v>2.4166319999999999</v>
      </c>
      <c r="AE240">
        <v>1.1366149999999999</v>
      </c>
      <c r="AF240">
        <v>1136.615</v>
      </c>
      <c r="AK240">
        <v>58846</v>
      </c>
      <c r="AL240" t="s">
        <v>64</v>
      </c>
      <c r="AM240" t="s">
        <v>55</v>
      </c>
      <c r="AN240">
        <v>815252</v>
      </c>
      <c r="AO240">
        <v>1.593769</v>
      </c>
      <c r="AP240">
        <v>2.776627</v>
      </c>
      <c r="AQ240">
        <v>1.182858</v>
      </c>
      <c r="AR240">
        <v>1182.8579999999999</v>
      </c>
    </row>
    <row r="241" spans="25:44">
      <c r="Y241">
        <v>60860</v>
      </c>
      <c r="Z241" t="s">
        <v>16</v>
      </c>
      <c r="AA241" t="s">
        <v>58</v>
      </c>
      <c r="AB241">
        <v>146174</v>
      </c>
      <c r="AC241">
        <v>1.285669</v>
      </c>
      <c r="AD241">
        <v>1.4406220000000001</v>
      </c>
      <c r="AE241">
        <v>0.15495300000000001</v>
      </c>
      <c r="AF241">
        <v>154.953</v>
      </c>
      <c r="AK241">
        <v>48455</v>
      </c>
      <c r="AL241" t="s">
        <v>64</v>
      </c>
      <c r="AM241" t="s">
        <v>56</v>
      </c>
      <c r="AN241">
        <v>342</v>
      </c>
      <c r="AO241">
        <v>1.593901</v>
      </c>
      <c r="AP241">
        <v>2.72590299999999</v>
      </c>
      <c r="AQ241">
        <v>1.13200199999999</v>
      </c>
      <c r="AR241">
        <v>1132.0019999999899</v>
      </c>
    </row>
    <row r="242" spans="25:44">
      <c r="Y242">
        <v>55196</v>
      </c>
      <c r="Z242" t="s">
        <v>16</v>
      </c>
      <c r="AA242" t="s">
        <v>62</v>
      </c>
      <c r="AB242">
        <v>39454</v>
      </c>
      <c r="AC242">
        <v>1.2882979999999999</v>
      </c>
      <c r="AD242">
        <v>2.4166270000000001</v>
      </c>
      <c r="AE242">
        <v>1.1283289999999999</v>
      </c>
      <c r="AF242">
        <v>1128.329</v>
      </c>
      <c r="AK242">
        <v>56015</v>
      </c>
      <c r="AL242" t="s">
        <v>64</v>
      </c>
      <c r="AM242" t="s">
        <v>55</v>
      </c>
      <c r="AN242">
        <v>97572</v>
      </c>
      <c r="AO242">
        <v>1.7926389999999901</v>
      </c>
      <c r="AP242">
        <v>1.880627</v>
      </c>
      <c r="AQ242">
        <v>8.7988000000000094E-2</v>
      </c>
      <c r="AR242">
        <v>87.988000000000099</v>
      </c>
    </row>
    <row r="243" spans="25:44">
      <c r="Y243">
        <v>37084</v>
      </c>
      <c r="Z243" t="s">
        <v>16</v>
      </c>
      <c r="AA243" t="s">
        <v>55</v>
      </c>
      <c r="AB243">
        <v>5376</v>
      </c>
      <c r="AC243">
        <v>1.440005</v>
      </c>
      <c r="AD243">
        <v>2.5806269999999998</v>
      </c>
      <c r="AE243">
        <v>1.14062199999999</v>
      </c>
      <c r="AF243">
        <v>1140.6219999999901</v>
      </c>
      <c r="AK243">
        <v>35914</v>
      </c>
      <c r="AL243" t="s">
        <v>64</v>
      </c>
      <c r="AM243" t="s">
        <v>56</v>
      </c>
      <c r="AN243">
        <v>342</v>
      </c>
      <c r="AO243">
        <v>1.7937749999999999</v>
      </c>
      <c r="AP243">
        <v>2.0218569999999998</v>
      </c>
      <c r="AQ243">
        <v>0.22808199999999901</v>
      </c>
      <c r="AR243">
        <v>228.081999999999</v>
      </c>
    </row>
    <row r="244" spans="25:44">
      <c r="Y244">
        <v>41387</v>
      </c>
      <c r="Z244" t="s">
        <v>16</v>
      </c>
      <c r="AA244" t="s">
        <v>11</v>
      </c>
      <c r="AB244">
        <v>89752</v>
      </c>
      <c r="AC244">
        <v>1.4427539999999901</v>
      </c>
      <c r="AD244">
        <v>1.596627</v>
      </c>
      <c r="AE244">
        <v>0.15387300000000001</v>
      </c>
      <c r="AF244">
        <v>153.87299999999999</v>
      </c>
      <c r="AK244">
        <v>57591</v>
      </c>
      <c r="AL244" t="s">
        <v>64</v>
      </c>
      <c r="AM244" t="s">
        <v>61</v>
      </c>
      <c r="AN244">
        <v>342</v>
      </c>
      <c r="AO244">
        <v>1.79491</v>
      </c>
      <c r="AP244">
        <v>2.9018570000000001</v>
      </c>
      <c r="AQ244">
        <v>1.1069469999999999</v>
      </c>
      <c r="AR244">
        <v>1106.9469999999999</v>
      </c>
    </row>
    <row r="245" spans="25:44">
      <c r="Y245">
        <v>37088</v>
      </c>
      <c r="Z245" t="s">
        <v>16</v>
      </c>
      <c r="AA245" t="s">
        <v>55</v>
      </c>
      <c r="AB245">
        <v>274756</v>
      </c>
      <c r="AC245">
        <v>1.9000049999999999</v>
      </c>
      <c r="AD245">
        <v>2.0206170000000001</v>
      </c>
      <c r="AE245">
        <v>0.120611999999999</v>
      </c>
      <c r="AF245">
        <v>120.611999999999</v>
      </c>
      <c r="AK245">
        <v>43331</v>
      </c>
      <c r="AL245" t="s">
        <v>64</v>
      </c>
      <c r="AM245" t="s">
        <v>54</v>
      </c>
      <c r="AN245">
        <v>253142</v>
      </c>
      <c r="AO245">
        <v>2.1426789999999998</v>
      </c>
      <c r="AP245">
        <v>2.2259880000000001</v>
      </c>
      <c r="AQ245">
        <v>8.33089999999998E-2</v>
      </c>
      <c r="AR245">
        <v>83.308999999999799</v>
      </c>
    </row>
    <row r="246" spans="25:44">
      <c r="Y246">
        <v>53464</v>
      </c>
      <c r="Z246" t="s">
        <v>16</v>
      </c>
      <c r="AA246" t="s">
        <v>61</v>
      </c>
      <c r="AB246">
        <v>124288</v>
      </c>
      <c r="AC246">
        <v>1.9000170000000001</v>
      </c>
      <c r="AD246">
        <v>2.0486270000000002</v>
      </c>
      <c r="AE246">
        <v>0.14860999999999999</v>
      </c>
      <c r="AF246">
        <v>148.61000000000001</v>
      </c>
      <c r="AK246">
        <v>53128</v>
      </c>
      <c r="AL246" t="s">
        <v>64</v>
      </c>
      <c r="AM246" t="s">
        <v>55</v>
      </c>
      <c r="AN246">
        <v>342</v>
      </c>
      <c r="AO246">
        <v>2.162639</v>
      </c>
      <c r="AP246">
        <v>3.273857</v>
      </c>
      <c r="AQ246">
        <v>1.111218</v>
      </c>
      <c r="AR246">
        <v>1111.2180000000001</v>
      </c>
    </row>
    <row r="247" spans="25:44">
      <c r="Y247">
        <v>42818</v>
      </c>
      <c r="Z247" t="s">
        <v>16</v>
      </c>
      <c r="AA247" t="s">
        <v>62</v>
      </c>
      <c r="AB247">
        <v>61890</v>
      </c>
      <c r="AC247">
        <v>1.905675</v>
      </c>
      <c r="AD247">
        <v>2.0486219999999999</v>
      </c>
      <c r="AE247">
        <v>0.14294699999999899</v>
      </c>
      <c r="AF247">
        <v>142.94699999999901</v>
      </c>
      <c r="AK247">
        <v>56861</v>
      </c>
      <c r="AL247" t="s">
        <v>64</v>
      </c>
      <c r="AM247" t="s">
        <v>61</v>
      </c>
      <c r="AN247">
        <v>342</v>
      </c>
      <c r="AO247">
        <v>2.1627179999999999</v>
      </c>
      <c r="AP247">
        <v>2.8738570000000001</v>
      </c>
      <c r="AQ247">
        <v>0.71113899999999997</v>
      </c>
      <c r="AR247">
        <v>711.13900000000001</v>
      </c>
    </row>
    <row r="248" spans="25:44">
      <c r="Y248">
        <v>55446</v>
      </c>
      <c r="Z248" t="s">
        <v>16</v>
      </c>
      <c r="AA248" t="s">
        <v>54</v>
      </c>
      <c r="AB248">
        <v>83844</v>
      </c>
      <c r="AC248">
        <v>2.25</v>
      </c>
      <c r="AD248">
        <v>2.3646219999999998</v>
      </c>
      <c r="AE248">
        <v>0.114621999999999</v>
      </c>
      <c r="AF248">
        <v>114.62199999999901</v>
      </c>
      <c r="AK248">
        <v>40721</v>
      </c>
      <c r="AL248" t="s">
        <v>64</v>
      </c>
      <c r="AM248" t="s">
        <v>56</v>
      </c>
      <c r="AN248">
        <v>342</v>
      </c>
      <c r="AO248">
        <v>2.1627770000000002</v>
      </c>
      <c r="AP248">
        <v>3.265857</v>
      </c>
      <c r="AQ248">
        <v>1.1030799999999901</v>
      </c>
      <c r="AR248">
        <v>1103.08</v>
      </c>
    </row>
    <row r="249" spans="25:44">
      <c r="Y249">
        <v>34463</v>
      </c>
      <c r="Z249" t="s">
        <v>16</v>
      </c>
      <c r="AA249" t="s">
        <v>11</v>
      </c>
      <c r="AB249">
        <v>79052</v>
      </c>
      <c r="AC249">
        <v>2.2527539999999999</v>
      </c>
      <c r="AD249">
        <v>2.364617</v>
      </c>
      <c r="AE249">
        <v>0.111863</v>
      </c>
      <c r="AF249">
        <v>111.863</v>
      </c>
      <c r="AK249">
        <v>43275</v>
      </c>
      <c r="AL249" t="s">
        <v>64</v>
      </c>
      <c r="AM249" t="s">
        <v>54</v>
      </c>
      <c r="AN249">
        <v>113036</v>
      </c>
      <c r="AO249">
        <v>2.1648079999999998</v>
      </c>
      <c r="AP249">
        <v>3.2966220000000002</v>
      </c>
      <c r="AQ249">
        <v>1.1318140000000001</v>
      </c>
      <c r="AR249">
        <v>1131.8140000000001</v>
      </c>
    </row>
    <row r="250" spans="25:44">
      <c r="Y250">
        <v>55450</v>
      </c>
      <c r="Z250" t="s">
        <v>16</v>
      </c>
      <c r="AA250" t="s">
        <v>54</v>
      </c>
      <c r="AB250">
        <v>258296</v>
      </c>
      <c r="AC250">
        <v>2.54</v>
      </c>
      <c r="AD250">
        <v>2.6566169999999998</v>
      </c>
      <c r="AE250">
        <v>0.116616999999999</v>
      </c>
      <c r="AF250">
        <v>116.616999999999</v>
      </c>
      <c r="AK250">
        <v>58293</v>
      </c>
      <c r="AL250" t="s">
        <v>64</v>
      </c>
      <c r="AM250" t="s">
        <v>54</v>
      </c>
      <c r="AN250">
        <v>135980</v>
      </c>
      <c r="AO250">
        <v>2.602633</v>
      </c>
      <c r="AP250">
        <v>2.7206269999999999</v>
      </c>
      <c r="AQ250">
        <v>0.117993999999999</v>
      </c>
      <c r="AR250">
        <v>117.99399999999901</v>
      </c>
    </row>
    <row r="251" spans="25:44">
      <c r="Y251">
        <v>47034</v>
      </c>
      <c r="Z251" t="s">
        <v>16</v>
      </c>
      <c r="AA251" t="s">
        <v>11</v>
      </c>
      <c r="AB251">
        <v>124732</v>
      </c>
      <c r="AC251">
        <v>2.5438809999999998</v>
      </c>
      <c r="AD251">
        <v>2.656622</v>
      </c>
      <c r="AE251">
        <v>0.11274099999999999</v>
      </c>
      <c r="AF251">
        <v>112.741</v>
      </c>
      <c r="AK251">
        <v>57493</v>
      </c>
      <c r="AL251" t="s">
        <v>64</v>
      </c>
      <c r="AM251" t="s">
        <v>55</v>
      </c>
      <c r="AN251">
        <v>342</v>
      </c>
      <c r="AO251">
        <v>2.6038649999999999</v>
      </c>
      <c r="AP251">
        <v>3.6978569999999999</v>
      </c>
      <c r="AQ251">
        <v>1.0939920000000001</v>
      </c>
      <c r="AR251">
        <v>1093.992</v>
      </c>
    </row>
    <row r="252" spans="25:44">
      <c r="Y252">
        <v>55454</v>
      </c>
      <c r="Z252" t="s">
        <v>16</v>
      </c>
      <c r="AA252" t="s">
        <v>54</v>
      </c>
      <c r="AB252">
        <v>74460</v>
      </c>
      <c r="AC252">
        <v>2.62999899999999</v>
      </c>
      <c r="AD252">
        <v>2.8086169999999999</v>
      </c>
      <c r="AE252">
        <v>0.178618</v>
      </c>
      <c r="AF252">
        <v>178.61799999999999</v>
      </c>
      <c r="AK252">
        <v>38263</v>
      </c>
      <c r="AL252" t="s">
        <v>64</v>
      </c>
      <c r="AM252" t="s">
        <v>54</v>
      </c>
      <c r="AN252">
        <v>231354</v>
      </c>
      <c r="AO252">
        <v>2.742661</v>
      </c>
      <c r="AP252">
        <v>2.814419</v>
      </c>
      <c r="AQ252">
        <v>7.1757999999999905E-2</v>
      </c>
      <c r="AR252">
        <v>71.757999999999896</v>
      </c>
    </row>
    <row r="253" spans="25:44">
      <c r="Y253">
        <v>35363</v>
      </c>
      <c r="Z253" t="s">
        <v>16</v>
      </c>
      <c r="AA253" t="s">
        <v>56</v>
      </c>
      <c r="AB253">
        <v>5376</v>
      </c>
      <c r="AC253">
        <v>2.6300110000000001</v>
      </c>
      <c r="AD253">
        <v>3.7086169999999998</v>
      </c>
      <c r="AE253">
        <v>1.078606</v>
      </c>
      <c r="AF253">
        <v>1078.606</v>
      </c>
      <c r="AK253">
        <v>36383</v>
      </c>
      <c r="AL253" t="s">
        <v>64</v>
      </c>
      <c r="AM253" t="s">
        <v>55</v>
      </c>
      <c r="AN253">
        <v>342</v>
      </c>
      <c r="AO253">
        <v>2.7438129999999998</v>
      </c>
      <c r="AP253">
        <v>3.8218570000000001</v>
      </c>
      <c r="AQ253">
        <v>1.078044</v>
      </c>
      <c r="AR253">
        <v>1078.0440000000001</v>
      </c>
    </row>
    <row r="254" spans="25:44">
      <c r="Y254">
        <v>39847</v>
      </c>
      <c r="Z254" t="s">
        <v>16</v>
      </c>
      <c r="AA254" t="s">
        <v>11</v>
      </c>
      <c r="AB254">
        <v>15982</v>
      </c>
      <c r="AC254">
        <v>2.6327539999999998</v>
      </c>
      <c r="AD254">
        <v>2.80862199999999</v>
      </c>
      <c r="AE254">
        <v>0.175867999999999</v>
      </c>
      <c r="AF254">
        <v>175.867999999999</v>
      </c>
      <c r="AK254">
        <v>56725</v>
      </c>
      <c r="AL254" t="s">
        <v>64</v>
      </c>
      <c r="AM254" t="s">
        <v>55</v>
      </c>
      <c r="AN254">
        <v>342</v>
      </c>
      <c r="AO254">
        <v>2.9526699999999999</v>
      </c>
      <c r="AP254">
        <v>3.097861</v>
      </c>
      <c r="AQ254">
        <v>0.14519099999999999</v>
      </c>
      <c r="AR254">
        <v>145.191</v>
      </c>
    </row>
    <row r="255" spans="25:44">
      <c r="Y255">
        <v>32847</v>
      </c>
      <c r="Z255" t="s">
        <v>63</v>
      </c>
      <c r="AA255" t="s">
        <v>54</v>
      </c>
      <c r="AB255">
        <v>131112</v>
      </c>
      <c r="AC255">
        <v>1.2826329999999999</v>
      </c>
      <c r="AD255">
        <v>1.368617</v>
      </c>
      <c r="AE255">
        <v>8.5983999999999797E-2</v>
      </c>
      <c r="AF255">
        <v>85.983999999999796</v>
      </c>
      <c r="AK255">
        <v>55434</v>
      </c>
      <c r="AL255" t="s">
        <v>16</v>
      </c>
      <c r="AM255" t="s">
        <v>54</v>
      </c>
      <c r="AN255">
        <v>202682</v>
      </c>
      <c r="AO255">
        <v>1.26</v>
      </c>
      <c r="AP255">
        <v>1.3846270000000001</v>
      </c>
      <c r="AQ255">
        <v>0.124627</v>
      </c>
      <c r="AR255">
        <v>124.627</v>
      </c>
    </row>
    <row r="256" spans="25:44">
      <c r="Y256">
        <v>36861</v>
      </c>
      <c r="Z256" t="s">
        <v>63</v>
      </c>
      <c r="AA256" t="s">
        <v>55</v>
      </c>
      <c r="AB256">
        <v>116154</v>
      </c>
      <c r="AC256">
        <v>1.2837689999999999</v>
      </c>
      <c r="AD256">
        <v>1.4406220000000001</v>
      </c>
      <c r="AE256">
        <v>0.15685299999999999</v>
      </c>
      <c r="AF256">
        <v>156.85300000000001</v>
      </c>
      <c r="AK256">
        <v>59100</v>
      </c>
      <c r="AL256" t="s">
        <v>16</v>
      </c>
      <c r="AM256" t="s">
        <v>11</v>
      </c>
      <c r="AN256">
        <v>97200</v>
      </c>
      <c r="AO256">
        <v>1.2637399999999901</v>
      </c>
      <c r="AP256">
        <v>1.3846319999999901</v>
      </c>
      <c r="AQ256">
        <v>0.120892</v>
      </c>
      <c r="AR256">
        <v>120.892</v>
      </c>
    </row>
    <row r="257" spans="25:44">
      <c r="Y257">
        <v>49320</v>
      </c>
      <c r="Z257" t="s">
        <v>63</v>
      </c>
      <c r="AA257" t="s">
        <v>61</v>
      </c>
      <c r="AB257">
        <v>493632</v>
      </c>
      <c r="AC257">
        <v>1.284958</v>
      </c>
      <c r="AD257">
        <v>2.4166270000000001</v>
      </c>
      <c r="AE257">
        <v>1.131669</v>
      </c>
      <c r="AF257">
        <v>1131.6690000000001</v>
      </c>
      <c r="AK257">
        <v>55438</v>
      </c>
      <c r="AL257" t="s">
        <v>16</v>
      </c>
      <c r="AM257" t="s">
        <v>54</v>
      </c>
      <c r="AN257">
        <v>194924</v>
      </c>
      <c r="AO257">
        <v>1.85</v>
      </c>
      <c r="AP257">
        <v>1.9338709999999999</v>
      </c>
      <c r="AQ257">
        <v>8.3870999999999807E-2</v>
      </c>
      <c r="AR257">
        <v>83.870999999999796</v>
      </c>
    </row>
    <row r="258" spans="25:44">
      <c r="Y258">
        <v>46891</v>
      </c>
      <c r="Z258" t="s">
        <v>63</v>
      </c>
      <c r="AA258" t="s">
        <v>54</v>
      </c>
      <c r="AB258">
        <v>151026</v>
      </c>
      <c r="AC258">
        <v>1.4426330000000001</v>
      </c>
      <c r="AD258">
        <v>1.5578609999999999</v>
      </c>
      <c r="AE258">
        <v>0.115227999999999</v>
      </c>
      <c r="AF258">
        <v>115.227999999999</v>
      </c>
      <c r="AK258">
        <v>50989</v>
      </c>
      <c r="AL258" t="s">
        <v>16</v>
      </c>
      <c r="AM258" t="s">
        <v>11</v>
      </c>
      <c r="AN258">
        <v>85122</v>
      </c>
      <c r="AO258">
        <v>1.8537399999999999</v>
      </c>
      <c r="AP258">
        <v>1.9726319999999999</v>
      </c>
      <c r="AQ258">
        <v>0.118891999999999</v>
      </c>
      <c r="AR258">
        <v>118.891999999999</v>
      </c>
    </row>
    <row r="259" spans="25:44">
      <c r="Y259">
        <v>51373</v>
      </c>
      <c r="Z259" t="s">
        <v>63</v>
      </c>
      <c r="AA259" t="s">
        <v>55</v>
      </c>
      <c r="AB259">
        <v>221258</v>
      </c>
      <c r="AC259">
        <v>1.4437690000000001</v>
      </c>
      <c r="AD259">
        <v>2.580622</v>
      </c>
      <c r="AE259">
        <v>1.1368529999999999</v>
      </c>
      <c r="AF259">
        <v>1136.8529999999901</v>
      </c>
      <c r="AK259">
        <v>55442</v>
      </c>
      <c r="AL259" t="s">
        <v>16</v>
      </c>
      <c r="AM259" t="s">
        <v>54</v>
      </c>
      <c r="AN259">
        <v>282770</v>
      </c>
      <c r="AO259">
        <v>1.949999</v>
      </c>
      <c r="AP259">
        <v>2.0686270000000002</v>
      </c>
      <c r="AQ259">
        <v>0.118628</v>
      </c>
      <c r="AR259">
        <v>118.628</v>
      </c>
    </row>
    <row r="260" spans="25:44">
      <c r="Y260">
        <v>39516</v>
      </c>
      <c r="Z260" t="s">
        <v>63</v>
      </c>
      <c r="AA260" t="s">
        <v>55</v>
      </c>
      <c r="AB260">
        <v>195002</v>
      </c>
      <c r="AC260">
        <v>1.902639</v>
      </c>
      <c r="AD260">
        <v>1.9838559999999901</v>
      </c>
      <c r="AE260">
        <v>8.1216999999999803E-2</v>
      </c>
      <c r="AF260">
        <v>81.2169999999998</v>
      </c>
      <c r="AK260">
        <v>38554</v>
      </c>
      <c r="AL260" t="s">
        <v>16</v>
      </c>
      <c r="AM260" t="s">
        <v>11</v>
      </c>
      <c r="AN260">
        <v>82118</v>
      </c>
      <c r="AO260">
        <v>1.9527540000000001</v>
      </c>
      <c r="AP260">
        <v>2.068632</v>
      </c>
      <c r="AQ260">
        <v>0.115877999999999</v>
      </c>
      <c r="AR260">
        <v>115.87799999999901</v>
      </c>
    </row>
    <row r="261" spans="25:44">
      <c r="Y261">
        <v>44713</v>
      </c>
      <c r="Z261" t="s">
        <v>63</v>
      </c>
      <c r="AA261" t="s">
        <v>61</v>
      </c>
      <c r="AB261">
        <v>64370</v>
      </c>
      <c r="AC261">
        <v>1.903807</v>
      </c>
      <c r="AD261">
        <v>2.0486219999999999</v>
      </c>
      <c r="AE261">
        <v>0.144814999999999</v>
      </c>
      <c r="AF261">
        <v>144.814999999999</v>
      </c>
      <c r="AK261">
        <v>55446</v>
      </c>
      <c r="AL261" t="s">
        <v>16</v>
      </c>
      <c r="AM261" t="s">
        <v>54</v>
      </c>
      <c r="AN261">
        <v>61040</v>
      </c>
      <c r="AO261">
        <v>2.1800000000000002</v>
      </c>
      <c r="AP261">
        <v>2.384617</v>
      </c>
      <c r="AQ261">
        <v>0.20461699999999899</v>
      </c>
      <c r="AR261">
        <v>204.616999999999</v>
      </c>
    </row>
    <row r="262" spans="25:44">
      <c r="Y262">
        <v>42646</v>
      </c>
      <c r="Z262" t="s">
        <v>63</v>
      </c>
      <c r="AA262" t="s">
        <v>54</v>
      </c>
      <c r="AB262">
        <v>386854</v>
      </c>
      <c r="AC262">
        <v>2.2526329999999999</v>
      </c>
      <c r="AD262">
        <v>2.325882</v>
      </c>
      <c r="AE262">
        <v>7.3249000000000106E-2</v>
      </c>
      <c r="AF262">
        <v>73.249000000000095</v>
      </c>
      <c r="AK262">
        <v>50639</v>
      </c>
      <c r="AL262" t="s">
        <v>16</v>
      </c>
      <c r="AM262" t="s">
        <v>11</v>
      </c>
      <c r="AN262">
        <v>342</v>
      </c>
      <c r="AO262">
        <v>2.1827540000000001</v>
      </c>
      <c r="AP262">
        <v>2.349866</v>
      </c>
      <c r="AQ262">
        <v>0.16711199999999901</v>
      </c>
      <c r="AR262">
        <v>167.111999999999</v>
      </c>
    </row>
    <row r="263" spans="25:44">
      <c r="Y263">
        <v>56674</v>
      </c>
      <c r="Z263" t="s">
        <v>63</v>
      </c>
      <c r="AA263" t="s">
        <v>55</v>
      </c>
      <c r="AB263">
        <v>757656</v>
      </c>
      <c r="AC263">
        <v>2.2537690000000001</v>
      </c>
      <c r="AD263">
        <v>3.3966270000000001</v>
      </c>
      <c r="AE263">
        <v>1.1428579999999999</v>
      </c>
      <c r="AF263">
        <v>1142.8579999999999</v>
      </c>
      <c r="AK263">
        <v>37096</v>
      </c>
      <c r="AL263" t="s">
        <v>16</v>
      </c>
      <c r="AM263" t="s">
        <v>55</v>
      </c>
      <c r="AN263">
        <v>234782</v>
      </c>
      <c r="AO263">
        <v>2.4800049999999998</v>
      </c>
      <c r="AP263">
        <v>2.5659960000000002</v>
      </c>
      <c r="AQ263">
        <v>8.5990999999999901E-2</v>
      </c>
      <c r="AR263">
        <v>85.9909999999999</v>
      </c>
    </row>
    <row r="264" spans="25:44">
      <c r="Y264">
        <v>33308</v>
      </c>
      <c r="Z264" t="s">
        <v>63</v>
      </c>
      <c r="AA264" t="s">
        <v>54</v>
      </c>
      <c r="AB264">
        <v>188544</v>
      </c>
      <c r="AC264">
        <v>2.5426329999999999</v>
      </c>
      <c r="AD264">
        <v>2.63261699999999</v>
      </c>
      <c r="AE264">
        <v>8.99839999999998E-2</v>
      </c>
      <c r="AF264">
        <v>89.983999999999796</v>
      </c>
      <c r="AK264">
        <v>53473</v>
      </c>
      <c r="AL264" t="s">
        <v>16</v>
      </c>
      <c r="AM264" t="s">
        <v>61</v>
      </c>
      <c r="AN264">
        <v>150932</v>
      </c>
      <c r="AO264">
        <v>2.4800170000000001</v>
      </c>
      <c r="AP264">
        <v>2.6326269999999998</v>
      </c>
      <c r="AQ264">
        <v>0.15261</v>
      </c>
      <c r="AR264">
        <v>152.61000000000001</v>
      </c>
    </row>
    <row r="265" spans="25:44">
      <c r="Y265">
        <v>56359</v>
      </c>
      <c r="Z265" t="s">
        <v>63</v>
      </c>
      <c r="AA265" t="s">
        <v>55</v>
      </c>
      <c r="AB265">
        <v>62406</v>
      </c>
      <c r="AC265">
        <v>2.5437690000000002</v>
      </c>
      <c r="AD265">
        <v>2.7366320000000002</v>
      </c>
      <c r="AE265">
        <v>0.19286300000000001</v>
      </c>
      <c r="AF265">
        <v>192.863</v>
      </c>
      <c r="AK265">
        <v>48772</v>
      </c>
      <c r="AL265" t="s">
        <v>16</v>
      </c>
      <c r="AM265" t="s">
        <v>62</v>
      </c>
      <c r="AN265">
        <v>109968</v>
      </c>
      <c r="AO265">
        <v>2.4859149999999999</v>
      </c>
      <c r="AP265">
        <v>2.6326320000000001</v>
      </c>
      <c r="AQ265">
        <v>0.14671699999999999</v>
      </c>
      <c r="AR265">
        <v>146.71700000000001</v>
      </c>
    </row>
    <row r="266" spans="25:44">
      <c r="Y266">
        <v>50722</v>
      </c>
      <c r="Z266" t="s">
        <v>63</v>
      </c>
      <c r="AA266" t="s">
        <v>54</v>
      </c>
      <c r="AB266">
        <v>9726</v>
      </c>
      <c r="AC266">
        <v>2.6326689999999999</v>
      </c>
      <c r="AD266">
        <v>2.80862199999999</v>
      </c>
      <c r="AE266">
        <v>0.175952999999999</v>
      </c>
      <c r="AF266">
        <v>175.95299999999901</v>
      </c>
      <c r="AK266">
        <v>37101</v>
      </c>
      <c r="AL266" t="s">
        <v>16</v>
      </c>
      <c r="AM266" t="s">
        <v>55</v>
      </c>
      <c r="AN266">
        <v>65084</v>
      </c>
      <c r="AO266">
        <v>2.6601680000000001</v>
      </c>
      <c r="AP266">
        <v>2.8326169999999999</v>
      </c>
      <c r="AQ266">
        <v>0.17244899999999899</v>
      </c>
      <c r="AR266">
        <v>172.44899999999899</v>
      </c>
    </row>
    <row r="267" spans="25:44">
      <c r="Y267">
        <v>47243</v>
      </c>
      <c r="Z267" t="s">
        <v>63</v>
      </c>
      <c r="AA267" t="s">
        <v>56</v>
      </c>
      <c r="AB267">
        <v>342</v>
      </c>
      <c r="AC267">
        <v>2.6338010000000001</v>
      </c>
      <c r="AD267">
        <v>3.673861</v>
      </c>
      <c r="AE267">
        <v>1.04006</v>
      </c>
      <c r="AF267">
        <v>1040.06</v>
      </c>
      <c r="AK267">
        <v>34834</v>
      </c>
      <c r="AL267" t="s">
        <v>16</v>
      </c>
      <c r="AM267" t="s">
        <v>58</v>
      </c>
      <c r="AN267">
        <v>342</v>
      </c>
      <c r="AO267">
        <v>2.663135</v>
      </c>
      <c r="AP267">
        <v>2.797866</v>
      </c>
      <c r="AQ267">
        <v>0.13473099999999899</v>
      </c>
      <c r="AR267">
        <v>134.730999999999</v>
      </c>
    </row>
    <row r="268" spans="25:44">
      <c r="Y268">
        <v>56072</v>
      </c>
      <c r="Z268" t="s">
        <v>60</v>
      </c>
      <c r="AA268" t="s">
        <v>54</v>
      </c>
      <c r="AB268">
        <v>167532</v>
      </c>
      <c r="AC268">
        <v>1.2826329999999999</v>
      </c>
      <c r="AD268">
        <v>1.368622</v>
      </c>
      <c r="AE268">
        <v>8.5988999999999802E-2</v>
      </c>
      <c r="AF268">
        <v>85.988999999999805</v>
      </c>
      <c r="AK268">
        <v>60297</v>
      </c>
      <c r="AL268" t="s">
        <v>63</v>
      </c>
      <c r="AM268" t="s">
        <v>54</v>
      </c>
      <c r="AN268">
        <v>86562</v>
      </c>
      <c r="AO268">
        <v>1.2626329999999999</v>
      </c>
      <c r="AP268">
        <v>1.384622</v>
      </c>
      <c r="AQ268">
        <v>0.121988999999999</v>
      </c>
      <c r="AR268">
        <v>121.988999999999</v>
      </c>
    </row>
    <row r="269" spans="25:44">
      <c r="Y269">
        <v>38518</v>
      </c>
      <c r="Z269" t="s">
        <v>60</v>
      </c>
      <c r="AA269" t="s">
        <v>55</v>
      </c>
      <c r="AB269">
        <v>34750</v>
      </c>
      <c r="AC269">
        <v>1.2837689999999999</v>
      </c>
      <c r="AD269">
        <v>1.4406319999999999</v>
      </c>
      <c r="AE269">
        <v>0.156862999999999</v>
      </c>
      <c r="AF269">
        <v>156.862999999999</v>
      </c>
      <c r="AK269">
        <v>44623</v>
      </c>
      <c r="AL269" t="s">
        <v>63</v>
      </c>
      <c r="AM269" t="s">
        <v>55</v>
      </c>
      <c r="AN269">
        <v>59988</v>
      </c>
      <c r="AO269">
        <v>1.2637689999999999</v>
      </c>
      <c r="AP269">
        <v>1.372622</v>
      </c>
      <c r="AQ269">
        <v>0.10885300000000001</v>
      </c>
      <c r="AR269">
        <v>108.85299999999999</v>
      </c>
    </row>
    <row r="270" spans="25:44">
      <c r="Y270">
        <v>58541</v>
      </c>
      <c r="Z270" t="s">
        <v>60</v>
      </c>
      <c r="AA270" t="s">
        <v>61</v>
      </c>
      <c r="AB270">
        <v>580310</v>
      </c>
      <c r="AC270">
        <v>1.284958</v>
      </c>
      <c r="AD270">
        <v>2.4166219999999998</v>
      </c>
      <c r="AE270">
        <v>1.13166399999999</v>
      </c>
      <c r="AF270">
        <v>1131.66399999999</v>
      </c>
      <c r="AK270">
        <v>34942</v>
      </c>
      <c r="AL270" t="s">
        <v>63</v>
      </c>
      <c r="AM270" t="s">
        <v>54</v>
      </c>
      <c r="AN270">
        <v>144692</v>
      </c>
      <c r="AO270">
        <v>1.852633</v>
      </c>
      <c r="AP270">
        <v>1.9338660000000001</v>
      </c>
      <c r="AQ270">
        <v>8.1233000000000097E-2</v>
      </c>
      <c r="AR270">
        <v>81.233000000000104</v>
      </c>
    </row>
    <row r="271" spans="25:44">
      <c r="Y271">
        <v>34372</v>
      </c>
      <c r="Z271" t="s">
        <v>60</v>
      </c>
      <c r="AA271" t="s">
        <v>54</v>
      </c>
      <c r="AB271">
        <v>352212</v>
      </c>
      <c r="AC271">
        <v>1.4426330000000001</v>
      </c>
      <c r="AD271">
        <v>1.596622</v>
      </c>
      <c r="AE271">
        <v>0.15398899999999899</v>
      </c>
      <c r="AF271">
        <v>153.98899999999901</v>
      </c>
      <c r="AK271">
        <v>38860</v>
      </c>
      <c r="AL271" t="s">
        <v>63</v>
      </c>
      <c r="AM271" t="s">
        <v>55</v>
      </c>
      <c r="AN271">
        <v>195498</v>
      </c>
      <c r="AO271">
        <v>1.853769</v>
      </c>
      <c r="AP271">
        <v>1.922239</v>
      </c>
      <c r="AQ271">
        <v>6.8470000000000003E-2</v>
      </c>
      <c r="AR271">
        <v>68.47</v>
      </c>
    </row>
    <row r="272" spans="25:44">
      <c r="Y272">
        <v>53704</v>
      </c>
      <c r="Z272" t="s">
        <v>60</v>
      </c>
      <c r="AA272" t="s">
        <v>55</v>
      </c>
      <c r="AB272">
        <v>379828</v>
      </c>
      <c r="AC272">
        <v>1.4437690000000001</v>
      </c>
      <c r="AD272">
        <v>2.580632</v>
      </c>
      <c r="AE272">
        <v>1.136863</v>
      </c>
      <c r="AF272">
        <v>1136.8630000000001</v>
      </c>
      <c r="AK272">
        <v>60709</v>
      </c>
      <c r="AL272" t="s">
        <v>63</v>
      </c>
      <c r="AM272" t="s">
        <v>54</v>
      </c>
      <c r="AN272">
        <v>108210</v>
      </c>
      <c r="AO272">
        <v>1.9526330000000001</v>
      </c>
      <c r="AP272">
        <v>2.068622</v>
      </c>
      <c r="AQ272">
        <v>0.115988999999999</v>
      </c>
      <c r="AR272">
        <v>115.988999999999</v>
      </c>
    </row>
    <row r="273" spans="25:44">
      <c r="Y273">
        <v>37972</v>
      </c>
      <c r="Z273" t="s">
        <v>60</v>
      </c>
      <c r="AA273" t="s">
        <v>55</v>
      </c>
      <c r="AB273">
        <v>141176</v>
      </c>
      <c r="AC273">
        <v>1.902639</v>
      </c>
      <c r="AD273">
        <v>1.9821709999999999</v>
      </c>
      <c r="AE273">
        <v>7.9532000000000103E-2</v>
      </c>
      <c r="AF273">
        <v>79.532000000000096</v>
      </c>
      <c r="AK273">
        <v>40157</v>
      </c>
      <c r="AL273" t="s">
        <v>63</v>
      </c>
      <c r="AM273" t="s">
        <v>55</v>
      </c>
      <c r="AN273">
        <v>342</v>
      </c>
      <c r="AO273">
        <v>1.9537689999999901</v>
      </c>
      <c r="AP273">
        <v>3.0698660000000002</v>
      </c>
      <c r="AQ273">
        <v>1.1160969999999999</v>
      </c>
      <c r="AR273">
        <v>1116.097</v>
      </c>
    </row>
    <row r="274" spans="25:44">
      <c r="Y274">
        <v>52886</v>
      </c>
      <c r="Z274" t="s">
        <v>60</v>
      </c>
      <c r="AA274" t="s">
        <v>61</v>
      </c>
      <c r="AB274">
        <v>137554</v>
      </c>
      <c r="AC274">
        <v>1.903807</v>
      </c>
      <c r="AD274">
        <v>2.0486219999999999</v>
      </c>
      <c r="AE274">
        <v>0.144814999999999</v>
      </c>
      <c r="AF274">
        <v>144.814999999999</v>
      </c>
      <c r="AK274">
        <v>53080</v>
      </c>
      <c r="AL274" t="s">
        <v>63</v>
      </c>
      <c r="AM274" t="s">
        <v>54</v>
      </c>
      <c r="AN274">
        <v>342</v>
      </c>
      <c r="AO274">
        <v>2.182633</v>
      </c>
      <c r="AP274">
        <v>2.349866</v>
      </c>
      <c r="AQ274">
        <v>0.16723299999999899</v>
      </c>
      <c r="AR274">
        <v>167.23299999999901</v>
      </c>
    </row>
    <row r="275" spans="25:44">
      <c r="Y275">
        <v>52656</v>
      </c>
      <c r="Z275" t="s">
        <v>60</v>
      </c>
      <c r="AA275" t="s">
        <v>54</v>
      </c>
      <c r="AB275">
        <v>15982</v>
      </c>
      <c r="AC275">
        <v>2.2526329999999999</v>
      </c>
      <c r="AD275">
        <v>2.364617</v>
      </c>
      <c r="AE275">
        <v>0.111984</v>
      </c>
      <c r="AF275">
        <v>111.98399999999999</v>
      </c>
      <c r="AK275">
        <v>47217</v>
      </c>
      <c r="AL275" t="s">
        <v>63</v>
      </c>
      <c r="AM275" t="s">
        <v>55</v>
      </c>
      <c r="AN275">
        <v>83372</v>
      </c>
      <c r="AO275">
        <v>2.4826389999999998</v>
      </c>
      <c r="AP275">
        <v>2.6046269999999998</v>
      </c>
      <c r="AQ275">
        <v>0.121987999999999</v>
      </c>
      <c r="AR275">
        <v>121.987999999999</v>
      </c>
    </row>
    <row r="276" spans="25:44">
      <c r="Y276">
        <v>53868</v>
      </c>
      <c r="Z276" t="s">
        <v>60</v>
      </c>
      <c r="AA276" t="s">
        <v>55</v>
      </c>
      <c r="AB276">
        <v>19272</v>
      </c>
      <c r="AC276">
        <v>2.2537690000000001</v>
      </c>
      <c r="AD276">
        <v>3.3966219999999998</v>
      </c>
      <c r="AE276">
        <v>1.1428529999999899</v>
      </c>
      <c r="AF276">
        <v>1142.8529999999901</v>
      </c>
      <c r="AK276">
        <v>53394</v>
      </c>
      <c r="AL276" t="s">
        <v>63</v>
      </c>
      <c r="AM276" t="s">
        <v>61</v>
      </c>
      <c r="AN276">
        <v>174278</v>
      </c>
      <c r="AO276">
        <v>2.4838070000000001</v>
      </c>
      <c r="AP276">
        <v>2.61661699999999</v>
      </c>
      <c r="AQ276">
        <v>0.13280999999999901</v>
      </c>
      <c r="AR276">
        <v>132.80999999999901</v>
      </c>
    </row>
    <row r="277" spans="25:44">
      <c r="Y277">
        <v>50364</v>
      </c>
      <c r="Z277" t="s">
        <v>60</v>
      </c>
      <c r="AA277" t="s">
        <v>54</v>
      </c>
      <c r="AB277">
        <v>166678</v>
      </c>
      <c r="AC277">
        <v>2.5426329999999999</v>
      </c>
      <c r="AD277">
        <v>2.618554</v>
      </c>
      <c r="AE277">
        <v>7.59210000000001E-2</v>
      </c>
      <c r="AF277">
        <v>75.921000000000106</v>
      </c>
      <c r="AK277">
        <v>57609</v>
      </c>
      <c r="AL277" t="s">
        <v>63</v>
      </c>
      <c r="AM277" t="s">
        <v>55</v>
      </c>
      <c r="AN277">
        <v>342</v>
      </c>
      <c r="AO277">
        <v>2.6628020000000001</v>
      </c>
      <c r="AP277">
        <v>2.797866</v>
      </c>
      <c r="AQ277">
        <v>0.13506399999999899</v>
      </c>
      <c r="AR277">
        <v>135.063999999999</v>
      </c>
    </row>
    <row r="278" spans="25:44">
      <c r="Y278">
        <v>59721</v>
      </c>
      <c r="Z278" t="s">
        <v>60</v>
      </c>
      <c r="AA278" t="s">
        <v>55</v>
      </c>
      <c r="AB278">
        <v>748392</v>
      </c>
      <c r="AC278">
        <v>2.5438809999999998</v>
      </c>
      <c r="AD278">
        <v>2.7366220000000001</v>
      </c>
      <c r="AE278">
        <v>0.192741</v>
      </c>
      <c r="AF278">
        <v>192.74100000000001</v>
      </c>
      <c r="AK278">
        <v>37198</v>
      </c>
      <c r="AL278" t="s">
        <v>60</v>
      </c>
      <c r="AM278" t="s">
        <v>54</v>
      </c>
      <c r="AN278">
        <v>142686</v>
      </c>
      <c r="AO278">
        <v>1.2626329999999999</v>
      </c>
      <c r="AP278">
        <v>1.345861</v>
      </c>
      <c r="AQ278">
        <v>8.3227999999999802E-2</v>
      </c>
      <c r="AR278">
        <v>83.227999999999795</v>
      </c>
    </row>
    <row r="279" spans="25:44">
      <c r="Y279">
        <v>49814</v>
      </c>
      <c r="Z279" t="s">
        <v>60</v>
      </c>
      <c r="AA279" t="s">
        <v>54</v>
      </c>
      <c r="AB279">
        <v>342</v>
      </c>
      <c r="AC279">
        <v>2.633772</v>
      </c>
      <c r="AD279">
        <v>2.7738770000000001</v>
      </c>
      <c r="AE279">
        <v>0.14010500000000001</v>
      </c>
      <c r="AF279">
        <v>140.10499999999999</v>
      </c>
      <c r="AK279">
        <v>57518</v>
      </c>
      <c r="AL279" t="s">
        <v>60</v>
      </c>
      <c r="AM279" t="s">
        <v>55</v>
      </c>
      <c r="AN279">
        <v>153828</v>
      </c>
      <c r="AO279">
        <v>1.2637689999999999</v>
      </c>
      <c r="AP279">
        <v>1.3345560000000001</v>
      </c>
      <c r="AQ279">
        <v>7.07870000000001E-2</v>
      </c>
      <c r="AR279">
        <v>70.787000000000106</v>
      </c>
    </row>
    <row r="280" spans="25:44">
      <c r="Y280">
        <v>37243</v>
      </c>
      <c r="Z280" t="s">
        <v>60</v>
      </c>
      <c r="AA280" t="s">
        <v>56</v>
      </c>
      <c r="AB280">
        <v>342</v>
      </c>
      <c r="AC280">
        <v>2.6349589999999998</v>
      </c>
      <c r="AD280">
        <v>3.6738569999999999</v>
      </c>
      <c r="AE280">
        <v>1.0388979999999901</v>
      </c>
      <c r="AF280">
        <v>1038.8979999999899</v>
      </c>
      <c r="AK280">
        <v>49144</v>
      </c>
      <c r="AL280" t="s">
        <v>60</v>
      </c>
      <c r="AM280" t="s">
        <v>54</v>
      </c>
      <c r="AN280">
        <v>125166</v>
      </c>
      <c r="AO280">
        <v>1.852633</v>
      </c>
      <c r="AP280">
        <v>1.972621</v>
      </c>
      <c r="AQ280">
        <v>0.119987999999999</v>
      </c>
      <c r="AR280">
        <v>119.987999999999</v>
      </c>
    </row>
    <row r="281" spans="25:44">
      <c r="Y281">
        <v>55434</v>
      </c>
      <c r="Z281" t="s">
        <v>16</v>
      </c>
      <c r="AA281" t="s">
        <v>54</v>
      </c>
      <c r="AB281">
        <v>286446</v>
      </c>
      <c r="AC281">
        <v>2.64</v>
      </c>
      <c r="AD281">
        <v>2.6938749999999998</v>
      </c>
      <c r="AE281">
        <v>5.3875000000000103E-2</v>
      </c>
      <c r="AF281">
        <v>53.875000000000099</v>
      </c>
      <c r="AK281">
        <v>48145</v>
      </c>
      <c r="AL281" t="s">
        <v>60</v>
      </c>
      <c r="AM281" t="s">
        <v>55</v>
      </c>
      <c r="AN281">
        <v>217832</v>
      </c>
      <c r="AO281">
        <v>1.853769</v>
      </c>
      <c r="AP281">
        <v>1.9606170000000001</v>
      </c>
      <c r="AQ281">
        <v>0.106848</v>
      </c>
      <c r="AR281">
        <v>106.848</v>
      </c>
    </row>
    <row r="282" spans="25:44">
      <c r="Y282">
        <v>53456</v>
      </c>
      <c r="Z282" t="s">
        <v>16</v>
      </c>
      <c r="AA282" t="s">
        <v>61</v>
      </c>
      <c r="AB282">
        <v>1600</v>
      </c>
      <c r="AC282">
        <v>2.6400169999999998</v>
      </c>
      <c r="AD282">
        <v>3.7406220000000001</v>
      </c>
      <c r="AE282">
        <v>1.1006050000000001</v>
      </c>
      <c r="AF282">
        <v>1100.605</v>
      </c>
      <c r="AK282">
        <v>55400</v>
      </c>
      <c r="AL282" t="s">
        <v>60</v>
      </c>
      <c r="AM282" t="s">
        <v>54</v>
      </c>
      <c r="AN282">
        <v>283402</v>
      </c>
      <c r="AO282">
        <v>1.952672</v>
      </c>
      <c r="AP282">
        <v>2.0293610000000002</v>
      </c>
      <c r="AQ282">
        <v>7.6689000000000201E-2</v>
      </c>
      <c r="AR282">
        <v>76.689000000000206</v>
      </c>
    </row>
    <row r="283" spans="25:44">
      <c r="Y283">
        <v>60860</v>
      </c>
      <c r="Z283" t="s">
        <v>16</v>
      </c>
      <c r="AA283" t="s">
        <v>58</v>
      </c>
      <c r="AB283">
        <v>146174</v>
      </c>
      <c r="AC283">
        <v>2.6456689999999998</v>
      </c>
      <c r="AD283">
        <v>2.80062199999999</v>
      </c>
      <c r="AE283">
        <v>0.15495299999999901</v>
      </c>
      <c r="AF283">
        <v>154.95299999999901</v>
      </c>
      <c r="AK283">
        <v>48916</v>
      </c>
      <c r="AL283" t="s">
        <v>60</v>
      </c>
      <c r="AM283" t="s">
        <v>55</v>
      </c>
      <c r="AN283">
        <v>342</v>
      </c>
      <c r="AO283">
        <v>1.9537689999999901</v>
      </c>
      <c r="AP283">
        <v>3.069861</v>
      </c>
      <c r="AQ283">
        <v>1.1160920000000001</v>
      </c>
      <c r="AR283">
        <v>1116.0920000000001</v>
      </c>
    </row>
    <row r="284" spans="25:44">
      <c r="Y284">
        <v>55196</v>
      </c>
      <c r="Z284" t="s">
        <v>16</v>
      </c>
      <c r="AA284" t="s">
        <v>62</v>
      </c>
      <c r="AB284">
        <v>9190</v>
      </c>
      <c r="AC284">
        <v>2.648298</v>
      </c>
      <c r="AD284">
        <v>3.7406269999999999</v>
      </c>
      <c r="AE284">
        <v>1.0923289999999899</v>
      </c>
      <c r="AF284">
        <v>1092.329</v>
      </c>
      <c r="AK284">
        <v>41601</v>
      </c>
      <c r="AL284" t="s">
        <v>60</v>
      </c>
      <c r="AM284" t="s">
        <v>54</v>
      </c>
      <c r="AN284">
        <v>342</v>
      </c>
      <c r="AO284">
        <v>2.182633</v>
      </c>
      <c r="AP284">
        <v>2.34986099999999</v>
      </c>
      <c r="AQ284">
        <v>0.16722799999999899</v>
      </c>
      <c r="AR284">
        <v>167.22799999999901</v>
      </c>
    </row>
    <row r="285" spans="25:44">
      <c r="Y285">
        <v>32847</v>
      </c>
      <c r="Z285" t="s">
        <v>63</v>
      </c>
      <c r="AA285" t="s">
        <v>54</v>
      </c>
      <c r="AB285">
        <v>131112</v>
      </c>
      <c r="AC285">
        <v>2.642633</v>
      </c>
      <c r="AD285">
        <v>2.7286169999999998</v>
      </c>
      <c r="AE285">
        <v>8.5983999999999797E-2</v>
      </c>
      <c r="AF285">
        <v>85.983999999999796</v>
      </c>
      <c r="AK285">
        <v>33107</v>
      </c>
      <c r="AL285" t="s">
        <v>60</v>
      </c>
      <c r="AM285" t="s">
        <v>55</v>
      </c>
      <c r="AN285">
        <v>145188</v>
      </c>
      <c r="AO285">
        <v>2.4826389999999998</v>
      </c>
      <c r="AP285">
        <v>2.604622</v>
      </c>
      <c r="AQ285">
        <v>0.12198299999999999</v>
      </c>
      <c r="AR285">
        <v>121.983</v>
      </c>
    </row>
    <row r="286" spans="25:44">
      <c r="Y286">
        <v>36861</v>
      </c>
      <c r="Z286" t="s">
        <v>63</v>
      </c>
      <c r="AA286" t="s">
        <v>55</v>
      </c>
      <c r="AB286">
        <v>116154</v>
      </c>
      <c r="AC286">
        <v>2.6437689999999998</v>
      </c>
      <c r="AD286">
        <v>2.80062199999999</v>
      </c>
      <c r="AE286">
        <v>0.15685299999999899</v>
      </c>
      <c r="AF286">
        <v>156.85299999999901</v>
      </c>
      <c r="AK286">
        <v>47570</v>
      </c>
      <c r="AL286" t="s">
        <v>60</v>
      </c>
      <c r="AM286" t="s">
        <v>61</v>
      </c>
      <c r="AN286">
        <v>82180</v>
      </c>
      <c r="AO286">
        <v>2.4838070000000001</v>
      </c>
      <c r="AP286">
        <v>2.6326269999999998</v>
      </c>
      <c r="AQ286">
        <v>0.14882000000000001</v>
      </c>
      <c r="AR286">
        <v>148.82</v>
      </c>
    </row>
    <row r="287" spans="25:44">
      <c r="Y287">
        <v>49320</v>
      </c>
      <c r="Z287" t="s">
        <v>63</v>
      </c>
      <c r="AA287" t="s">
        <v>61</v>
      </c>
      <c r="AB287">
        <v>342</v>
      </c>
      <c r="AC287">
        <v>2.6449579999999999</v>
      </c>
      <c r="AD287">
        <v>3.7058610000000001</v>
      </c>
      <c r="AE287">
        <v>1.0609029999999999</v>
      </c>
      <c r="AF287">
        <v>1060.903</v>
      </c>
      <c r="AK287">
        <v>59780</v>
      </c>
      <c r="AL287" t="s">
        <v>60</v>
      </c>
      <c r="AM287" t="s">
        <v>55</v>
      </c>
      <c r="AN287">
        <v>342</v>
      </c>
      <c r="AO287">
        <v>2.6628020000000001</v>
      </c>
      <c r="AP287">
        <v>2.7978610000000002</v>
      </c>
      <c r="AQ287">
        <v>0.13505900000000001</v>
      </c>
      <c r="AR287">
        <v>135.059</v>
      </c>
    </row>
    <row r="288" spans="25:44">
      <c r="Y288">
        <v>56072</v>
      </c>
      <c r="Z288" t="s">
        <v>60</v>
      </c>
      <c r="AA288" t="s">
        <v>54</v>
      </c>
      <c r="AB288">
        <v>167532</v>
      </c>
      <c r="AC288">
        <v>2.642633</v>
      </c>
      <c r="AD288">
        <v>2.7286220000000001</v>
      </c>
      <c r="AE288">
        <v>8.5989000000000093E-2</v>
      </c>
      <c r="AF288">
        <v>85.989000000000004</v>
      </c>
      <c r="AK288">
        <v>45654</v>
      </c>
      <c r="AL288" t="s">
        <v>64</v>
      </c>
      <c r="AM288" t="s">
        <v>54</v>
      </c>
      <c r="AN288">
        <v>120598</v>
      </c>
      <c r="AO288">
        <v>1.2626329999999999</v>
      </c>
      <c r="AP288">
        <v>1.384622</v>
      </c>
      <c r="AQ288">
        <v>0.121988999999999</v>
      </c>
      <c r="AR288">
        <v>121.988999999999</v>
      </c>
    </row>
    <row r="289" spans="25:44">
      <c r="Y289">
        <v>38518</v>
      </c>
      <c r="Z289" t="s">
        <v>60</v>
      </c>
      <c r="AA289" t="s">
        <v>55</v>
      </c>
      <c r="AB289">
        <v>34750</v>
      </c>
      <c r="AC289">
        <v>2.6437689999999998</v>
      </c>
      <c r="AD289">
        <v>2.8006319999999998</v>
      </c>
      <c r="AE289">
        <v>0.156863</v>
      </c>
      <c r="AF289">
        <v>156.863</v>
      </c>
      <c r="AK289">
        <v>51669</v>
      </c>
      <c r="AL289" t="s">
        <v>64</v>
      </c>
      <c r="AM289" t="s">
        <v>55</v>
      </c>
      <c r="AN289">
        <v>128694</v>
      </c>
      <c r="AO289">
        <v>1.2637689999999999</v>
      </c>
      <c r="AP289">
        <v>1.372617</v>
      </c>
      <c r="AQ289">
        <v>0.108848</v>
      </c>
      <c r="AR289">
        <v>108.848</v>
      </c>
    </row>
    <row r="290" spans="25:44">
      <c r="Y290">
        <v>58541</v>
      </c>
      <c r="Z290" t="s">
        <v>60</v>
      </c>
      <c r="AA290" t="s">
        <v>61</v>
      </c>
      <c r="AB290">
        <v>1109754</v>
      </c>
      <c r="AC290">
        <v>2.6449579999999999</v>
      </c>
      <c r="AD290">
        <v>3.7406220000000001</v>
      </c>
      <c r="AE290">
        <v>1.095664</v>
      </c>
      <c r="AF290">
        <v>1095.664</v>
      </c>
      <c r="AK290">
        <v>57695</v>
      </c>
      <c r="AL290" t="s">
        <v>64</v>
      </c>
      <c r="AM290" t="s">
        <v>54</v>
      </c>
      <c r="AN290">
        <v>114288</v>
      </c>
      <c r="AO290">
        <v>1.852633</v>
      </c>
      <c r="AP290">
        <v>1.9338569999999999</v>
      </c>
      <c r="AQ290">
        <v>8.1224000000000102E-2</v>
      </c>
      <c r="AR290">
        <v>81.224000000000103</v>
      </c>
    </row>
    <row r="291" spans="25:44">
      <c r="Y291">
        <v>55434</v>
      </c>
      <c r="Z291" t="s">
        <v>16</v>
      </c>
      <c r="AA291" t="s">
        <v>54</v>
      </c>
      <c r="AB291">
        <v>284140</v>
      </c>
      <c r="AC291">
        <v>2.77</v>
      </c>
      <c r="AD291">
        <v>2.8926270000000001</v>
      </c>
      <c r="AE291">
        <v>0.122627</v>
      </c>
      <c r="AF291">
        <v>122.627</v>
      </c>
      <c r="AK291">
        <v>54586</v>
      </c>
      <c r="AL291" t="s">
        <v>64</v>
      </c>
      <c r="AM291" t="s">
        <v>55</v>
      </c>
      <c r="AN291">
        <v>15982</v>
      </c>
      <c r="AO291">
        <v>1.853769</v>
      </c>
      <c r="AP291">
        <v>1.9606219999999901</v>
      </c>
      <c r="AQ291">
        <v>0.106852999999999</v>
      </c>
      <c r="AR291">
        <v>106.852999999999</v>
      </c>
    </row>
    <row r="292" spans="25:44">
      <c r="Y292">
        <v>43632</v>
      </c>
      <c r="Z292" t="s">
        <v>16</v>
      </c>
      <c r="AA292" t="s">
        <v>11</v>
      </c>
      <c r="AB292">
        <v>98826</v>
      </c>
      <c r="AC292">
        <v>2.7737400000000001</v>
      </c>
      <c r="AD292">
        <v>2.8926219999999998</v>
      </c>
      <c r="AE292">
        <v>0.118882</v>
      </c>
      <c r="AF292">
        <v>118.88200000000001</v>
      </c>
      <c r="AK292">
        <v>42349</v>
      </c>
      <c r="AL292" t="s">
        <v>64</v>
      </c>
      <c r="AM292" t="s">
        <v>54</v>
      </c>
      <c r="AN292">
        <v>92736</v>
      </c>
      <c r="AO292">
        <v>1.9526330000000001</v>
      </c>
      <c r="AP292">
        <v>2.0686170000000002</v>
      </c>
      <c r="AQ292">
        <v>0.115984</v>
      </c>
      <c r="AR292">
        <v>115.98399999999999</v>
      </c>
    </row>
    <row r="293" spans="25:44">
      <c r="Y293">
        <v>32847</v>
      </c>
      <c r="Z293" t="s">
        <v>63</v>
      </c>
      <c r="AA293" t="s">
        <v>54</v>
      </c>
      <c r="AB293">
        <v>135618</v>
      </c>
      <c r="AC293">
        <v>2.7726329999999999</v>
      </c>
      <c r="AD293">
        <v>2.8926219999999998</v>
      </c>
      <c r="AE293">
        <v>0.119989</v>
      </c>
      <c r="AF293">
        <v>119.989</v>
      </c>
      <c r="AK293">
        <v>58846</v>
      </c>
      <c r="AL293" t="s">
        <v>64</v>
      </c>
      <c r="AM293" t="s">
        <v>55</v>
      </c>
      <c r="AN293">
        <v>321316</v>
      </c>
      <c r="AO293">
        <v>1.9537689999999901</v>
      </c>
      <c r="AP293">
        <v>3.104622</v>
      </c>
      <c r="AQ293">
        <v>1.1508529999999999</v>
      </c>
      <c r="AR293">
        <v>1150.8530000000001</v>
      </c>
    </row>
    <row r="294" spans="25:44">
      <c r="Y294">
        <v>36861</v>
      </c>
      <c r="Z294" t="s">
        <v>63</v>
      </c>
      <c r="AA294" t="s">
        <v>55</v>
      </c>
      <c r="AB294">
        <v>194520</v>
      </c>
      <c r="AC294">
        <v>2.7737690000000002</v>
      </c>
      <c r="AD294">
        <v>2.9206270000000001</v>
      </c>
      <c r="AE294">
        <v>0.14685799999999899</v>
      </c>
      <c r="AF294">
        <v>146.85799999999901</v>
      </c>
      <c r="AK294">
        <v>56015</v>
      </c>
      <c r="AL294" t="s">
        <v>64</v>
      </c>
      <c r="AM294" t="s">
        <v>54</v>
      </c>
      <c r="AN294">
        <v>342</v>
      </c>
      <c r="AO294">
        <v>2.182633</v>
      </c>
      <c r="AP294">
        <v>2.3498570000000001</v>
      </c>
      <c r="AQ294">
        <v>0.16722400000000001</v>
      </c>
      <c r="AR294">
        <v>167.22399999999999</v>
      </c>
    </row>
    <row r="295" spans="25:44">
      <c r="Y295">
        <v>56072</v>
      </c>
      <c r="Z295" t="s">
        <v>60</v>
      </c>
      <c r="AA295" t="s">
        <v>54</v>
      </c>
      <c r="AB295">
        <v>131298</v>
      </c>
      <c r="AC295">
        <v>2.7726329999999999</v>
      </c>
      <c r="AD295">
        <v>2.892617</v>
      </c>
      <c r="AE295">
        <v>0.11998399999999999</v>
      </c>
      <c r="AF295">
        <v>119.98399999999999</v>
      </c>
      <c r="AK295">
        <v>43331</v>
      </c>
      <c r="AL295" t="s">
        <v>64</v>
      </c>
      <c r="AM295" t="s">
        <v>55</v>
      </c>
      <c r="AN295">
        <v>98950</v>
      </c>
      <c r="AO295">
        <v>2.482669</v>
      </c>
      <c r="AP295">
        <v>2.6046170000000002</v>
      </c>
      <c r="AQ295">
        <v>0.121948</v>
      </c>
      <c r="AR295">
        <v>121.94799999999999</v>
      </c>
    </row>
    <row r="296" spans="25:44">
      <c r="Y296">
        <v>38518</v>
      </c>
      <c r="Z296" t="s">
        <v>60</v>
      </c>
      <c r="AA296" t="s">
        <v>55</v>
      </c>
      <c r="AB296">
        <v>337734</v>
      </c>
      <c r="AC296">
        <v>2.7737690000000002</v>
      </c>
      <c r="AD296">
        <v>2.9206219999999998</v>
      </c>
      <c r="AE296">
        <v>0.14685299999999901</v>
      </c>
      <c r="AF296">
        <v>146.85299999999901</v>
      </c>
      <c r="AK296">
        <v>57027</v>
      </c>
      <c r="AL296" t="s">
        <v>64</v>
      </c>
      <c r="AM296" t="s">
        <v>61</v>
      </c>
      <c r="AN296">
        <v>370360</v>
      </c>
      <c r="AO296">
        <v>2.4838070000000001</v>
      </c>
      <c r="AP296">
        <v>2.632622</v>
      </c>
      <c r="AQ296">
        <v>0.148814999999999</v>
      </c>
      <c r="AR296">
        <v>148.814999999999</v>
      </c>
    </row>
    <row r="297" spans="25:44">
      <c r="Y297">
        <v>58541</v>
      </c>
      <c r="Z297" t="s">
        <v>60</v>
      </c>
      <c r="AA297" t="s">
        <v>61</v>
      </c>
      <c r="AB297">
        <v>31958</v>
      </c>
      <c r="AC297">
        <v>2.7749579999999998</v>
      </c>
      <c r="AD297">
        <v>3.8806219999999998</v>
      </c>
      <c r="AE297">
        <v>1.105664</v>
      </c>
      <c r="AF297">
        <v>1105.664</v>
      </c>
      <c r="AK297">
        <v>53128</v>
      </c>
      <c r="AL297" t="s">
        <v>64</v>
      </c>
      <c r="AM297" t="s">
        <v>55</v>
      </c>
      <c r="AN297">
        <v>342</v>
      </c>
      <c r="AO297">
        <v>2.6628020000000001</v>
      </c>
      <c r="AP297">
        <v>2.797857</v>
      </c>
      <c r="AQ297">
        <v>0.13505499999999901</v>
      </c>
      <c r="AR297">
        <v>135.05499999999901</v>
      </c>
    </row>
    <row r="298" spans="25:44">
      <c r="Y298">
        <v>55434</v>
      </c>
      <c r="Z298" t="s">
        <v>16</v>
      </c>
      <c r="AA298" t="s">
        <v>54</v>
      </c>
      <c r="AB298">
        <v>286446</v>
      </c>
      <c r="AC298">
        <v>1.1200000000000001</v>
      </c>
      <c r="AD298">
        <v>1.173875</v>
      </c>
      <c r="AE298">
        <v>5.3874999999999798E-2</v>
      </c>
      <c r="AF298">
        <v>53.874999999999801</v>
      </c>
      <c r="AK298">
        <v>55434</v>
      </c>
      <c r="AL298" t="s">
        <v>16</v>
      </c>
      <c r="AM298" t="s">
        <v>54</v>
      </c>
      <c r="AN298">
        <v>202682</v>
      </c>
      <c r="AO298">
        <v>2.8599990000000002</v>
      </c>
      <c r="AP298">
        <v>2.9846270000000001</v>
      </c>
      <c r="AQ298">
        <v>0.124627999999999</v>
      </c>
      <c r="AR298">
        <v>124.62799999999901</v>
      </c>
    </row>
    <row r="299" spans="25:44">
      <c r="Y299">
        <v>43632</v>
      </c>
      <c r="Z299" t="s">
        <v>16</v>
      </c>
      <c r="AA299" t="s">
        <v>11</v>
      </c>
      <c r="AB299">
        <v>115038</v>
      </c>
      <c r="AC299">
        <v>1.12374</v>
      </c>
      <c r="AD299">
        <v>1.2126170000000001</v>
      </c>
      <c r="AE299">
        <v>8.8877000000000095E-2</v>
      </c>
      <c r="AF299">
        <v>88.877000000000095</v>
      </c>
      <c r="AK299">
        <v>59100</v>
      </c>
      <c r="AL299" t="s">
        <v>16</v>
      </c>
      <c r="AM299" t="s">
        <v>11</v>
      </c>
      <c r="AN299">
        <v>97200</v>
      </c>
      <c r="AO299">
        <v>2.86374</v>
      </c>
      <c r="AP299">
        <v>2.984632</v>
      </c>
      <c r="AQ299">
        <v>0.120892</v>
      </c>
      <c r="AR299">
        <v>120.892</v>
      </c>
    </row>
    <row r="300" spans="25:44">
      <c r="Y300">
        <v>55438</v>
      </c>
      <c r="Z300" t="s">
        <v>16</v>
      </c>
      <c r="AA300" t="s">
        <v>54</v>
      </c>
      <c r="AB300">
        <v>71332</v>
      </c>
      <c r="AC300">
        <v>1.29</v>
      </c>
      <c r="AD300">
        <v>1.4486319999999999</v>
      </c>
      <c r="AE300">
        <v>0.158631999999999</v>
      </c>
      <c r="AF300">
        <v>158.63199999999901</v>
      </c>
      <c r="AK300">
        <v>60297</v>
      </c>
      <c r="AL300" t="s">
        <v>63</v>
      </c>
      <c r="AM300" t="s">
        <v>54</v>
      </c>
      <c r="AN300">
        <v>86562</v>
      </c>
      <c r="AO300">
        <v>2.86263299999999</v>
      </c>
      <c r="AP300">
        <v>2.9846219999999999</v>
      </c>
      <c r="AQ300">
        <v>0.121989</v>
      </c>
      <c r="AR300">
        <v>121.989</v>
      </c>
    </row>
    <row r="301" spans="25:44">
      <c r="Y301">
        <v>41387</v>
      </c>
      <c r="Z301" t="s">
        <v>16</v>
      </c>
      <c r="AA301" t="s">
        <v>11</v>
      </c>
      <c r="AB301">
        <v>583176</v>
      </c>
      <c r="AC301">
        <v>1.292754</v>
      </c>
      <c r="AD301">
        <v>1.4486270000000001</v>
      </c>
      <c r="AE301">
        <v>0.15587300000000001</v>
      </c>
      <c r="AF301">
        <v>155.87299999999999</v>
      </c>
      <c r="AK301">
        <v>44623</v>
      </c>
      <c r="AL301" t="s">
        <v>63</v>
      </c>
      <c r="AM301" t="s">
        <v>55</v>
      </c>
      <c r="AN301">
        <v>59988</v>
      </c>
      <c r="AO301">
        <v>2.863769</v>
      </c>
      <c r="AP301">
        <v>2.9726219999999999</v>
      </c>
      <c r="AQ301">
        <v>0.10885299999999901</v>
      </c>
      <c r="AR301">
        <v>108.852999999999</v>
      </c>
    </row>
    <row r="302" spans="25:44">
      <c r="Y302">
        <v>55442</v>
      </c>
      <c r="Z302" t="s">
        <v>16</v>
      </c>
      <c r="AA302" t="s">
        <v>54</v>
      </c>
      <c r="AB302">
        <v>61032</v>
      </c>
      <c r="AC302">
        <v>1.4799990000000001</v>
      </c>
      <c r="AD302">
        <v>1.684617</v>
      </c>
      <c r="AE302">
        <v>0.204617999999999</v>
      </c>
      <c r="AF302">
        <v>204.617999999999</v>
      </c>
      <c r="AK302">
        <v>37198</v>
      </c>
      <c r="AL302" t="s">
        <v>60</v>
      </c>
      <c r="AM302" t="s">
        <v>54</v>
      </c>
      <c r="AN302">
        <v>142686</v>
      </c>
      <c r="AO302">
        <v>2.86263299999999</v>
      </c>
      <c r="AP302">
        <v>2.9458609999999998</v>
      </c>
      <c r="AQ302">
        <v>8.3227999999999996E-2</v>
      </c>
      <c r="AR302">
        <v>83.227999999999994</v>
      </c>
    </row>
    <row r="303" spans="25:44">
      <c r="Y303">
        <v>51189</v>
      </c>
      <c r="Z303" t="s">
        <v>16</v>
      </c>
      <c r="AA303" t="s">
        <v>11</v>
      </c>
      <c r="AB303">
        <v>342</v>
      </c>
      <c r="AC303">
        <v>1.4827539999999999</v>
      </c>
      <c r="AD303">
        <v>1.6498569999999999</v>
      </c>
      <c r="AE303">
        <v>0.167103</v>
      </c>
      <c r="AF303">
        <v>167.10300000000001</v>
      </c>
      <c r="AK303">
        <v>57518</v>
      </c>
      <c r="AL303" t="s">
        <v>60</v>
      </c>
      <c r="AM303" t="s">
        <v>55</v>
      </c>
      <c r="AN303">
        <v>153828</v>
      </c>
      <c r="AO303">
        <v>2.863769</v>
      </c>
      <c r="AP303">
        <v>2.9345560000000002</v>
      </c>
      <c r="AQ303">
        <v>7.07870000000001E-2</v>
      </c>
      <c r="AR303">
        <v>70.787000000000106</v>
      </c>
    </row>
    <row r="304" spans="25:44">
      <c r="Y304">
        <v>32847</v>
      </c>
      <c r="Z304" t="s">
        <v>63</v>
      </c>
      <c r="AA304" t="s">
        <v>54</v>
      </c>
      <c r="AB304">
        <v>131112</v>
      </c>
      <c r="AC304">
        <v>1.122633</v>
      </c>
      <c r="AD304">
        <v>1.2086170000000001</v>
      </c>
      <c r="AE304">
        <v>8.5984000000000005E-2</v>
      </c>
      <c r="AF304">
        <v>85.983999999999995</v>
      </c>
      <c r="AK304">
        <v>45654</v>
      </c>
      <c r="AL304" t="s">
        <v>64</v>
      </c>
      <c r="AM304" t="s">
        <v>54</v>
      </c>
      <c r="AN304">
        <v>120598</v>
      </c>
      <c r="AO304">
        <v>2.86263299999999</v>
      </c>
      <c r="AP304">
        <v>2.9846219999999999</v>
      </c>
      <c r="AQ304">
        <v>0.121989</v>
      </c>
      <c r="AR304">
        <v>121.989</v>
      </c>
    </row>
    <row r="305" spans="25:44">
      <c r="Y305">
        <v>36861</v>
      </c>
      <c r="Z305" t="s">
        <v>63</v>
      </c>
      <c r="AA305" t="s">
        <v>55</v>
      </c>
      <c r="AB305">
        <v>116154</v>
      </c>
      <c r="AC305">
        <v>1.123769</v>
      </c>
      <c r="AD305">
        <v>1.2806219999999999</v>
      </c>
      <c r="AE305">
        <v>0.15685299999999899</v>
      </c>
      <c r="AF305">
        <v>156.85299999999901</v>
      </c>
      <c r="AK305">
        <v>51669</v>
      </c>
      <c r="AL305" t="s">
        <v>64</v>
      </c>
      <c r="AM305" t="s">
        <v>55</v>
      </c>
      <c r="AN305">
        <v>128694</v>
      </c>
      <c r="AO305">
        <v>2.863769</v>
      </c>
      <c r="AP305">
        <v>2.9726170000000001</v>
      </c>
      <c r="AQ305">
        <v>0.108848</v>
      </c>
      <c r="AR305">
        <v>108.848</v>
      </c>
    </row>
    <row r="306" spans="25:44">
      <c r="Y306">
        <v>46891</v>
      </c>
      <c r="Z306" t="s">
        <v>63</v>
      </c>
      <c r="AA306" t="s">
        <v>54</v>
      </c>
      <c r="AB306">
        <v>96132</v>
      </c>
      <c r="AC306">
        <v>1.2926329999999999</v>
      </c>
      <c r="AD306">
        <v>1.4486270000000001</v>
      </c>
      <c r="AE306">
        <v>0.15599399999999999</v>
      </c>
      <c r="AF306">
        <v>155.994</v>
      </c>
      <c r="AK306">
        <v>55434</v>
      </c>
      <c r="AL306" t="s">
        <v>16</v>
      </c>
      <c r="AM306" t="s">
        <v>54</v>
      </c>
      <c r="AN306">
        <v>202682</v>
      </c>
      <c r="AO306">
        <v>1.1000000000000001</v>
      </c>
      <c r="AP306">
        <v>1.2246269999999999</v>
      </c>
      <c r="AQ306">
        <v>0.124626999999999</v>
      </c>
      <c r="AR306">
        <v>124.626999999999</v>
      </c>
    </row>
    <row r="307" spans="25:44">
      <c r="Y307">
        <v>39516</v>
      </c>
      <c r="Z307" t="s">
        <v>63</v>
      </c>
      <c r="AA307" t="s">
        <v>54</v>
      </c>
      <c r="AB307">
        <v>342</v>
      </c>
      <c r="AC307">
        <v>1.4826329999999901</v>
      </c>
      <c r="AD307">
        <v>1.6498569999999999</v>
      </c>
      <c r="AE307">
        <v>0.16722400000000001</v>
      </c>
      <c r="AF307">
        <v>167.22399999999999</v>
      </c>
      <c r="AK307">
        <v>59100</v>
      </c>
      <c r="AL307" t="s">
        <v>16</v>
      </c>
      <c r="AM307" t="s">
        <v>11</v>
      </c>
      <c r="AN307">
        <v>97200</v>
      </c>
      <c r="AO307">
        <v>1.1037399999999999</v>
      </c>
      <c r="AP307">
        <v>1.2246319999999999</v>
      </c>
      <c r="AQ307">
        <v>0.120892</v>
      </c>
      <c r="AR307">
        <v>120.892</v>
      </c>
    </row>
    <row r="308" spans="25:44">
      <c r="Y308">
        <v>56072</v>
      </c>
      <c r="Z308" t="s">
        <v>60</v>
      </c>
      <c r="AA308" t="s">
        <v>54</v>
      </c>
      <c r="AB308">
        <v>167532</v>
      </c>
      <c r="AC308">
        <v>1.122633</v>
      </c>
      <c r="AD308">
        <v>1.2086220000000001</v>
      </c>
      <c r="AE308">
        <v>8.5989000000000093E-2</v>
      </c>
      <c r="AF308">
        <v>85.989000000000004</v>
      </c>
      <c r="AK308">
        <v>55438</v>
      </c>
      <c r="AL308" t="s">
        <v>16</v>
      </c>
      <c r="AM308" t="s">
        <v>54</v>
      </c>
      <c r="AN308">
        <v>102310</v>
      </c>
      <c r="AO308">
        <v>1.35</v>
      </c>
      <c r="AP308">
        <v>1.484637</v>
      </c>
      <c r="AQ308">
        <v>0.13463699999999901</v>
      </c>
      <c r="AR308">
        <v>134.63699999999901</v>
      </c>
    </row>
    <row r="309" spans="25:44">
      <c r="Y309">
        <v>38518</v>
      </c>
      <c r="Z309" t="s">
        <v>60</v>
      </c>
      <c r="AA309" t="s">
        <v>55</v>
      </c>
      <c r="AB309">
        <v>34750</v>
      </c>
      <c r="AC309">
        <v>1.123769</v>
      </c>
      <c r="AD309">
        <v>1.280632</v>
      </c>
      <c r="AE309">
        <v>0.156862999999999</v>
      </c>
      <c r="AF309">
        <v>156.862999999999</v>
      </c>
      <c r="AK309">
        <v>50989</v>
      </c>
      <c r="AL309" t="s">
        <v>16</v>
      </c>
      <c r="AM309" t="s">
        <v>11</v>
      </c>
      <c r="AN309">
        <v>416020</v>
      </c>
      <c r="AO309">
        <v>1.352754</v>
      </c>
      <c r="AP309">
        <v>1.484632</v>
      </c>
      <c r="AQ309">
        <v>0.131877999999999</v>
      </c>
      <c r="AR309">
        <v>131.87799999999899</v>
      </c>
    </row>
    <row r="310" spans="25:44">
      <c r="Y310">
        <v>34372</v>
      </c>
      <c r="Z310" t="s">
        <v>60</v>
      </c>
      <c r="AA310" t="s">
        <v>54</v>
      </c>
      <c r="AB310">
        <v>15982</v>
      </c>
      <c r="AC310">
        <v>1.2926329999999999</v>
      </c>
      <c r="AD310">
        <v>1.4486220000000001</v>
      </c>
      <c r="AE310">
        <v>0.15598899999999999</v>
      </c>
      <c r="AF310">
        <v>155.989</v>
      </c>
      <c r="AK310">
        <v>55442</v>
      </c>
      <c r="AL310" t="s">
        <v>16</v>
      </c>
      <c r="AM310" t="s">
        <v>54</v>
      </c>
      <c r="AN310">
        <v>195110</v>
      </c>
      <c r="AO310">
        <v>1.76</v>
      </c>
      <c r="AP310">
        <v>1.880617</v>
      </c>
      <c r="AQ310">
        <v>0.120616999999999</v>
      </c>
      <c r="AR310">
        <v>120.616999999999</v>
      </c>
    </row>
    <row r="311" spans="25:44">
      <c r="Y311">
        <v>37972</v>
      </c>
      <c r="Z311" t="s">
        <v>60</v>
      </c>
      <c r="AA311" t="s">
        <v>54</v>
      </c>
      <c r="AB311">
        <v>342</v>
      </c>
      <c r="AC311">
        <v>1.482726</v>
      </c>
      <c r="AD311">
        <v>1.6499379999999999</v>
      </c>
      <c r="AE311">
        <v>0.167212</v>
      </c>
      <c r="AF311">
        <v>167.21199999999999</v>
      </c>
      <c r="AK311">
        <v>53464</v>
      </c>
      <c r="AL311" t="s">
        <v>16</v>
      </c>
      <c r="AM311" t="s">
        <v>61</v>
      </c>
      <c r="AN311">
        <v>1616</v>
      </c>
      <c r="AO311">
        <v>1.7600169999999999</v>
      </c>
      <c r="AP311">
        <v>2.8886289999999999</v>
      </c>
      <c r="AQ311">
        <v>1.1286119999999999</v>
      </c>
      <c r="AR311">
        <v>1128.6119999999901</v>
      </c>
    </row>
    <row r="312" spans="25:44">
      <c r="Y312">
        <v>55434</v>
      </c>
      <c r="Z312" t="s">
        <v>16</v>
      </c>
      <c r="AA312" t="s">
        <v>54</v>
      </c>
      <c r="AB312">
        <v>284140</v>
      </c>
      <c r="AC312">
        <v>1.05</v>
      </c>
      <c r="AD312">
        <v>1.1726270000000001</v>
      </c>
      <c r="AE312">
        <v>0.122627</v>
      </c>
      <c r="AF312">
        <v>122.627</v>
      </c>
      <c r="AK312">
        <v>47723</v>
      </c>
      <c r="AL312" t="s">
        <v>16</v>
      </c>
      <c r="AM312" t="s">
        <v>58</v>
      </c>
      <c r="AN312">
        <v>58886</v>
      </c>
      <c r="AO312">
        <v>1.7657159999999901</v>
      </c>
      <c r="AP312">
        <v>1.9046270000000001</v>
      </c>
      <c r="AQ312">
        <v>0.13891100000000001</v>
      </c>
      <c r="AR312">
        <v>138.911</v>
      </c>
    </row>
    <row r="313" spans="25:44">
      <c r="Y313">
        <v>53456</v>
      </c>
      <c r="Z313" t="s">
        <v>16</v>
      </c>
      <c r="AA313" t="s">
        <v>61</v>
      </c>
      <c r="AB313">
        <v>2896</v>
      </c>
      <c r="AC313">
        <v>1.050017</v>
      </c>
      <c r="AD313">
        <v>2.1966320000000001</v>
      </c>
      <c r="AE313">
        <v>1.1466149999999999</v>
      </c>
      <c r="AF313">
        <v>1146.615</v>
      </c>
      <c r="AK313">
        <v>55421</v>
      </c>
      <c r="AL313" t="s">
        <v>16</v>
      </c>
      <c r="AM313" t="s">
        <v>62</v>
      </c>
      <c r="AN313">
        <v>534890</v>
      </c>
      <c r="AO313">
        <v>1.768346</v>
      </c>
      <c r="AP313">
        <v>2.8886340000000001</v>
      </c>
      <c r="AQ313">
        <v>1.120288</v>
      </c>
      <c r="AR313">
        <v>1120.288</v>
      </c>
    </row>
    <row r="314" spans="25:44">
      <c r="Y314">
        <v>60860</v>
      </c>
      <c r="Z314" t="s">
        <v>16</v>
      </c>
      <c r="AA314" t="s">
        <v>58</v>
      </c>
      <c r="AB314">
        <v>346472</v>
      </c>
      <c r="AC314">
        <v>1.055669</v>
      </c>
      <c r="AD314">
        <v>1.161861</v>
      </c>
      <c r="AE314">
        <v>0.10619199999999999</v>
      </c>
      <c r="AF314">
        <v>106.19199999999999</v>
      </c>
      <c r="AK314">
        <v>50639</v>
      </c>
      <c r="AL314" t="s">
        <v>16</v>
      </c>
      <c r="AM314" t="s">
        <v>11</v>
      </c>
      <c r="AN314">
        <v>134876</v>
      </c>
      <c r="AO314">
        <v>2.1128439999999999</v>
      </c>
      <c r="AP314">
        <v>2.2006169999999998</v>
      </c>
      <c r="AQ314">
        <v>8.7772999999999796E-2</v>
      </c>
      <c r="AR314">
        <v>87.772999999999797</v>
      </c>
    </row>
    <row r="315" spans="25:44">
      <c r="Y315">
        <v>55196</v>
      </c>
      <c r="Z315" t="s">
        <v>16</v>
      </c>
      <c r="AA315" t="s">
        <v>62</v>
      </c>
      <c r="AB315">
        <v>314638</v>
      </c>
      <c r="AC315">
        <v>1.058298</v>
      </c>
      <c r="AD315">
        <v>2.1966269999999999</v>
      </c>
      <c r="AE315">
        <v>1.1383289999999999</v>
      </c>
      <c r="AF315">
        <v>1138.329</v>
      </c>
      <c r="AK315">
        <v>55450</v>
      </c>
      <c r="AL315" t="s">
        <v>16</v>
      </c>
      <c r="AM315" t="s">
        <v>54</v>
      </c>
      <c r="AN315">
        <v>189226</v>
      </c>
      <c r="AO315">
        <v>2.27</v>
      </c>
      <c r="AP315">
        <v>2.354473</v>
      </c>
      <c r="AQ315">
        <v>8.4473000000000006E-2</v>
      </c>
      <c r="AR315">
        <v>84.472999999999999</v>
      </c>
    </row>
    <row r="316" spans="25:44">
      <c r="Y316">
        <v>37084</v>
      </c>
      <c r="Z316" t="s">
        <v>16</v>
      </c>
      <c r="AA316" t="s">
        <v>55</v>
      </c>
      <c r="AB316">
        <v>132900</v>
      </c>
      <c r="AC316">
        <v>1.7900049999999901</v>
      </c>
      <c r="AD316">
        <v>1.9846219999999899</v>
      </c>
      <c r="AE316">
        <v>0.19461700000000001</v>
      </c>
      <c r="AF316">
        <v>194.61699999999999</v>
      </c>
      <c r="AK316">
        <v>46054</v>
      </c>
      <c r="AL316" t="s">
        <v>16</v>
      </c>
      <c r="AM316" t="s">
        <v>11</v>
      </c>
      <c r="AN316">
        <v>90214</v>
      </c>
      <c r="AO316">
        <v>2.273787</v>
      </c>
      <c r="AP316">
        <v>2.3926270000000001</v>
      </c>
      <c r="AQ316">
        <v>0.11884</v>
      </c>
      <c r="AR316">
        <v>118.84</v>
      </c>
    </row>
    <row r="317" spans="25:44">
      <c r="Y317">
        <v>41387</v>
      </c>
      <c r="Z317" t="s">
        <v>16</v>
      </c>
      <c r="AA317" t="s">
        <v>11</v>
      </c>
      <c r="AB317">
        <v>75738</v>
      </c>
      <c r="AC317">
        <v>1.793787</v>
      </c>
      <c r="AD317">
        <v>1.8846270000000001</v>
      </c>
      <c r="AE317">
        <v>9.0840000000000004E-2</v>
      </c>
      <c r="AF317">
        <v>90.84</v>
      </c>
      <c r="AK317">
        <v>55455</v>
      </c>
      <c r="AL317" t="s">
        <v>16</v>
      </c>
      <c r="AM317" t="s">
        <v>54</v>
      </c>
      <c r="AN317">
        <v>68212</v>
      </c>
      <c r="AO317">
        <v>2.4300000000000002</v>
      </c>
      <c r="AP317">
        <v>2.556622</v>
      </c>
      <c r="AQ317">
        <v>0.12662199999999901</v>
      </c>
      <c r="AR317">
        <v>126.62199999999901</v>
      </c>
    </row>
    <row r="318" spans="25:44">
      <c r="Y318">
        <v>55442</v>
      </c>
      <c r="Z318" t="s">
        <v>16</v>
      </c>
      <c r="AA318" t="s">
        <v>54</v>
      </c>
      <c r="AB318">
        <v>280950</v>
      </c>
      <c r="AC318">
        <v>2.4599989999999998</v>
      </c>
      <c r="AD318">
        <v>2.5458660000000002</v>
      </c>
      <c r="AE318">
        <v>8.5867000000000304E-2</v>
      </c>
      <c r="AF318">
        <v>85.867000000000303</v>
      </c>
      <c r="AK318">
        <v>34834</v>
      </c>
      <c r="AL318" t="s">
        <v>16</v>
      </c>
      <c r="AM318" t="s">
        <v>11</v>
      </c>
      <c r="AN318">
        <v>94320</v>
      </c>
      <c r="AO318">
        <v>2.432836</v>
      </c>
      <c r="AP318">
        <v>2.5167830000000002</v>
      </c>
      <c r="AQ318">
        <v>8.3947000000000202E-2</v>
      </c>
      <c r="AR318">
        <v>83.947000000000202</v>
      </c>
    </row>
    <row r="319" spans="25:44">
      <c r="Y319">
        <v>51189</v>
      </c>
      <c r="Z319" t="s">
        <v>16</v>
      </c>
      <c r="AA319" t="s">
        <v>11</v>
      </c>
      <c r="AB319">
        <v>112992</v>
      </c>
      <c r="AC319">
        <v>2.46374</v>
      </c>
      <c r="AD319">
        <v>2.5846269999999998</v>
      </c>
      <c r="AE319">
        <v>0.12088699999999999</v>
      </c>
      <c r="AF319">
        <v>120.887</v>
      </c>
      <c r="AK319">
        <v>60297</v>
      </c>
      <c r="AL319" t="s">
        <v>63</v>
      </c>
      <c r="AM319" t="s">
        <v>54</v>
      </c>
      <c r="AN319">
        <v>86562</v>
      </c>
      <c r="AO319">
        <v>1.102633</v>
      </c>
      <c r="AP319">
        <v>1.2246220000000001</v>
      </c>
      <c r="AQ319">
        <v>0.121989</v>
      </c>
      <c r="AR319">
        <v>121.989</v>
      </c>
    </row>
    <row r="320" spans="25:44">
      <c r="Y320">
        <v>55446</v>
      </c>
      <c r="Z320" t="s">
        <v>16</v>
      </c>
      <c r="AA320" t="s">
        <v>54</v>
      </c>
      <c r="AB320">
        <v>123764</v>
      </c>
      <c r="AC320">
        <v>2.7800039999999999</v>
      </c>
      <c r="AD320">
        <v>2.876617</v>
      </c>
      <c r="AE320">
        <v>9.6613000000000004E-2</v>
      </c>
      <c r="AF320">
        <v>96.613</v>
      </c>
      <c r="AK320">
        <v>44623</v>
      </c>
      <c r="AL320" t="s">
        <v>63</v>
      </c>
      <c r="AM320" t="s">
        <v>55</v>
      </c>
      <c r="AN320">
        <v>59988</v>
      </c>
      <c r="AO320">
        <v>1.103769</v>
      </c>
      <c r="AP320">
        <v>1.2126220000000001</v>
      </c>
      <c r="AQ320">
        <v>0.10885300000000001</v>
      </c>
      <c r="AR320">
        <v>108.85299999999999</v>
      </c>
    </row>
    <row r="321" spans="25:44">
      <c r="Y321">
        <v>34463</v>
      </c>
      <c r="Z321" t="s">
        <v>16</v>
      </c>
      <c r="AA321" t="s">
        <v>11</v>
      </c>
      <c r="AB321">
        <v>29934</v>
      </c>
      <c r="AC321">
        <v>2.7827579999999998</v>
      </c>
      <c r="AD321">
        <v>2.8387609999999999</v>
      </c>
      <c r="AE321">
        <v>5.6002999999999997E-2</v>
      </c>
      <c r="AF321">
        <v>56.003</v>
      </c>
      <c r="AK321">
        <v>34942</v>
      </c>
      <c r="AL321" t="s">
        <v>63</v>
      </c>
      <c r="AM321" t="s">
        <v>54</v>
      </c>
      <c r="AN321">
        <v>351390</v>
      </c>
      <c r="AO321">
        <v>1.352633</v>
      </c>
      <c r="AP321">
        <v>1.484632</v>
      </c>
      <c r="AQ321">
        <v>0.13199899999999901</v>
      </c>
      <c r="AR321">
        <v>131.998999999999</v>
      </c>
    </row>
    <row r="322" spans="25:44">
      <c r="Y322">
        <v>32847</v>
      </c>
      <c r="Z322" t="s">
        <v>63</v>
      </c>
      <c r="AA322" t="s">
        <v>54</v>
      </c>
      <c r="AB322">
        <v>135618</v>
      </c>
      <c r="AC322">
        <v>1.0526329999999999</v>
      </c>
      <c r="AD322">
        <v>1.1726220000000001</v>
      </c>
      <c r="AE322">
        <v>0.119989</v>
      </c>
      <c r="AF322">
        <v>119.989</v>
      </c>
      <c r="AK322">
        <v>38860</v>
      </c>
      <c r="AL322" t="s">
        <v>63</v>
      </c>
      <c r="AM322" t="s">
        <v>55</v>
      </c>
      <c r="AN322">
        <v>342</v>
      </c>
      <c r="AO322">
        <v>1.353769</v>
      </c>
      <c r="AP322">
        <v>2.44235299999999</v>
      </c>
      <c r="AQ322">
        <v>1.08858399999999</v>
      </c>
      <c r="AR322">
        <v>1088.5839999999901</v>
      </c>
    </row>
    <row r="323" spans="25:44">
      <c r="Y323">
        <v>36861</v>
      </c>
      <c r="Z323" t="s">
        <v>63</v>
      </c>
      <c r="AA323" t="s">
        <v>55</v>
      </c>
      <c r="AB323">
        <v>194520</v>
      </c>
      <c r="AC323">
        <v>1.053769</v>
      </c>
      <c r="AD323">
        <v>1.2006269999999899</v>
      </c>
      <c r="AE323">
        <v>0.14685799999999899</v>
      </c>
      <c r="AF323">
        <v>146.85799999999901</v>
      </c>
      <c r="AK323">
        <v>60709</v>
      </c>
      <c r="AL323" t="s">
        <v>63</v>
      </c>
      <c r="AM323" t="s">
        <v>54</v>
      </c>
      <c r="AN323">
        <v>89566</v>
      </c>
      <c r="AO323">
        <v>1.7626329999999999</v>
      </c>
      <c r="AP323">
        <v>1.841995</v>
      </c>
      <c r="AQ323">
        <v>7.9361999999999905E-2</v>
      </c>
      <c r="AR323">
        <v>79.361999999999895</v>
      </c>
    </row>
    <row r="324" spans="25:44">
      <c r="Y324">
        <v>49320</v>
      </c>
      <c r="Z324" t="s">
        <v>63</v>
      </c>
      <c r="AA324" t="s">
        <v>61</v>
      </c>
      <c r="AB324">
        <v>771692</v>
      </c>
      <c r="AC324">
        <v>1.0549580000000001</v>
      </c>
      <c r="AD324">
        <v>2.1966269999999999</v>
      </c>
      <c r="AE324">
        <v>1.1416689999999901</v>
      </c>
      <c r="AF324">
        <v>1141.6689999999901</v>
      </c>
      <c r="AK324">
        <v>40157</v>
      </c>
      <c r="AL324" t="s">
        <v>63</v>
      </c>
      <c r="AM324" t="s">
        <v>55</v>
      </c>
      <c r="AN324">
        <v>85688</v>
      </c>
      <c r="AO324">
        <v>1.7637689999999999</v>
      </c>
      <c r="AP324">
        <v>1.9046270000000001</v>
      </c>
      <c r="AQ324">
        <v>0.14085800000000001</v>
      </c>
      <c r="AR324">
        <v>140.858</v>
      </c>
    </row>
    <row r="325" spans="25:44">
      <c r="Y325">
        <v>46891</v>
      </c>
      <c r="Z325" t="s">
        <v>63</v>
      </c>
      <c r="AA325" t="s">
        <v>54</v>
      </c>
      <c r="AB325">
        <v>219840</v>
      </c>
      <c r="AC325">
        <v>1.7926329999999999</v>
      </c>
      <c r="AD325">
        <v>1.8458239999999999</v>
      </c>
      <c r="AE325">
        <v>5.3190999999999898E-2</v>
      </c>
      <c r="AF325">
        <v>53.190999999999903</v>
      </c>
      <c r="AK325">
        <v>50534</v>
      </c>
      <c r="AL325" t="s">
        <v>63</v>
      </c>
      <c r="AM325" t="s">
        <v>61</v>
      </c>
      <c r="AN325">
        <v>342</v>
      </c>
      <c r="AO325">
        <v>1.764958</v>
      </c>
      <c r="AP325">
        <v>2.853866</v>
      </c>
      <c r="AQ325">
        <v>1.088908</v>
      </c>
      <c r="AR325">
        <v>1088.9079999999999</v>
      </c>
    </row>
    <row r="326" spans="25:44">
      <c r="Y326">
        <v>51373</v>
      </c>
      <c r="Z326" t="s">
        <v>63</v>
      </c>
      <c r="AA326" t="s">
        <v>55</v>
      </c>
      <c r="AB326">
        <v>287320</v>
      </c>
      <c r="AC326">
        <v>1.7937689999999999</v>
      </c>
      <c r="AD326">
        <v>1.9458609999999901</v>
      </c>
      <c r="AE326">
        <v>0.15209199999999901</v>
      </c>
      <c r="AF326">
        <v>152.09199999999899</v>
      </c>
      <c r="AK326">
        <v>53080</v>
      </c>
      <c r="AL326" t="s">
        <v>63</v>
      </c>
      <c r="AM326" t="s">
        <v>54</v>
      </c>
      <c r="AN326">
        <v>114928</v>
      </c>
      <c r="AO326">
        <v>2.112724</v>
      </c>
      <c r="AP326">
        <v>2.2206220000000001</v>
      </c>
      <c r="AQ326">
        <v>0.10789799999999999</v>
      </c>
      <c r="AR326">
        <v>107.898</v>
      </c>
    </row>
    <row r="327" spans="25:44">
      <c r="Y327">
        <v>39516</v>
      </c>
      <c r="Z327" t="s">
        <v>63</v>
      </c>
      <c r="AA327" t="s">
        <v>54</v>
      </c>
      <c r="AB327">
        <v>134302</v>
      </c>
      <c r="AC327">
        <v>2.4626329999999998</v>
      </c>
      <c r="AD327">
        <v>2.5458609999999999</v>
      </c>
      <c r="AE327">
        <v>8.3227999999999996E-2</v>
      </c>
      <c r="AF327">
        <v>83.227999999999994</v>
      </c>
      <c r="AK327">
        <v>47217</v>
      </c>
      <c r="AL327" t="s">
        <v>63</v>
      </c>
      <c r="AM327" t="s">
        <v>54</v>
      </c>
      <c r="AN327">
        <v>175600</v>
      </c>
      <c r="AO327">
        <v>2.2726329999999999</v>
      </c>
      <c r="AP327">
        <v>2.353866</v>
      </c>
      <c r="AQ327">
        <v>8.1233000000000097E-2</v>
      </c>
      <c r="AR327">
        <v>81.233000000000104</v>
      </c>
    </row>
    <row r="328" spans="25:44">
      <c r="Y328">
        <v>44713</v>
      </c>
      <c r="Z328" t="s">
        <v>63</v>
      </c>
      <c r="AA328" t="s">
        <v>55</v>
      </c>
      <c r="AB328">
        <v>133448</v>
      </c>
      <c r="AC328">
        <v>2.4637690000000001</v>
      </c>
      <c r="AD328">
        <v>2.588622</v>
      </c>
      <c r="AE328">
        <v>0.12485299999999901</v>
      </c>
      <c r="AF328">
        <v>124.852999999999</v>
      </c>
      <c r="AK328">
        <v>48864</v>
      </c>
      <c r="AL328" t="s">
        <v>63</v>
      </c>
      <c r="AM328" t="s">
        <v>12</v>
      </c>
      <c r="AN328">
        <v>48896</v>
      </c>
      <c r="AO328">
        <v>2.2738299999999998</v>
      </c>
      <c r="AP328">
        <v>2.4726270000000001</v>
      </c>
      <c r="AQ328">
        <v>0.198796999999999</v>
      </c>
      <c r="AR328">
        <v>198.796999999999</v>
      </c>
    </row>
    <row r="329" spans="25:44">
      <c r="Y329">
        <v>42646</v>
      </c>
      <c r="Z329" t="s">
        <v>63</v>
      </c>
      <c r="AA329" t="s">
        <v>54</v>
      </c>
      <c r="AB329">
        <v>218256</v>
      </c>
      <c r="AC329">
        <v>2.7826379999999999</v>
      </c>
      <c r="AD329">
        <v>2.8387609999999999</v>
      </c>
      <c r="AE329">
        <v>5.6122999999999902E-2</v>
      </c>
      <c r="AF329">
        <v>56.122999999999898</v>
      </c>
      <c r="AK329">
        <v>57609</v>
      </c>
      <c r="AL329" t="s">
        <v>63</v>
      </c>
      <c r="AM329" t="s">
        <v>54</v>
      </c>
      <c r="AN329">
        <v>29934</v>
      </c>
      <c r="AO329">
        <v>2.4327800000000002</v>
      </c>
      <c r="AP329">
        <v>2.5167830000000002</v>
      </c>
      <c r="AQ329">
        <v>8.4002999999999994E-2</v>
      </c>
      <c r="AR329">
        <v>84.003</v>
      </c>
    </row>
    <row r="330" spans="25:44">
      <c r="Y330">
        <v>56072</v>
      </c>
      <c r="Z330" t="s">
        <v>60</v>
      </c>
      <c r="AA330" t="s">
        <v>54</v>
      </c>
      <c r="AB330">
        <v>131298</v>
      </c>
      <c r="AC330">
        <v>1.0526329999999999</v>
      </c>
      <c r="AD330">
        <v>1.172617</v>
      </c>
      <c r="AE330">
        <v>0.11998399999999999</v>
      </c>
      <c r="AF330">
        <v>119.98399999999999</v>
      </c>
      <c r="AK330">
        <v>37198</v>
      </c>
      <c r="AL330" t="s">
        <v>60</v>
      </c>
      <c r="AM330" t="s">
        <v>54</v>
      </c>
      <c r="AN330">
        <v>142686</v>
      </c>
      <c r="AO330">
        <v>1.102633</v>
      </c>
      <c r="AP330">
        <v>1.1858610000000001</v>
      </c>
      <c r="AQ330">
        <v>8.3227999999999996E-2</v>
      </c>
      <c r="AR330">
        <v>83.227999999999994</v>
      </c>
    </row>
    <row r="331" spans="25:44">
      <c r="Y331">
        <v>38518</v>
      </c>
      <c r="Z331" t="s">
        <v>60</v>
      </c>
      <c r="AA331" t="s">
        <v>55</v>
      </c>
      <c r="AB331">
        <v>337734</v>
      </c>
      <c r="AC331">
        <v>1.053769</v>
      </c>
      <c r="AD331">
        <v>1.2006220000000001</v>
      </c>
      <c r="AE331">
        <v>0.14685300000000001</v>
      </c>
      <c r="AF331">
        <v>146.85300000000001</v>
      </c>
      <c r="AK331">
        <v>57518</v>
      </c>
      <c r="AL331" t="s">
        <v>60</v>
      </c>
      <c r="AM331" t="s">
        <v>55</v>
      </c>
      <c r="AN331">
        <v>153828</v>
      </c>
      <c r="AO331">
        <v>1.103769</v>
      </c>
      <c r="AP331">
        <v>1.1745559999999999</v>
      </c>
      <c r="AQ331">
        <v>7.0786999999999906E-2</v>
      </c>
      <c r="AR331">
        <v>70.786999999999907</v>
      </c>
    </row>
    <row r="332" spans="25:44">
      <c r="Y332">
        <v>58541</v>
      </c>
      <c r="Z332" t="s">
        <v>60</v>
      </c>
      <c r="AA332" t="s">
        <v>61</v>
      </c>
      <c r="AB332">
        <v>31958</v>
      </c>
      <c r="AC332">
        <v>1.0549580000000001</v>
      </c>
      <c r="AD332">
        <v>2.1966220000000001</v>
      </c>
      <c r="AE332">
        <v>1.141664</v>
      </c>
      <c r="AF332">
        <v>1141.664</v>
      </c>
      <c r="AK332">
        <v>49144</v>
      </c>
      <c r="AL332" t="s">
        <v>60</v>
      </c>
      <c r="AM332" t="s">
        <v>54</v>
      </c>
      <c r="AN332">
        <v>57714</v>
      </c>
      <c r="AO332">
        <v>1.352633</v>
      </c>
      <c r="AP332">
        <v>1.4846269999999999</v>
      </c>
      <c r="AQ332">
        <v>0.131993999999999</v>
      </c>
      <c r="AR332">
        <v>131.99399999999901</v>
      </c>
    </row>
    <row r="333" spans="25:44">
      <c r="Y333">
        <v>34372</v>
      </c>
      <c r="Z333" t="s">
        <v>60</v>
      </c>
      <c r="AA333" t="s">
        <v>54</v>
      </c>
      <c r="AB333">
        <v>145002</v>
      </c>
      <c r="AC333">
        <v>1.7926329999999999</v>
      </c>
      <c r="AD333">
        <v>1.884622</v>
      </c>
      <c r="AE333">
        <v>9.1989000000000098E-2</v>
      </c>
      <c r="AF333">
        <v>91.989000000000104</v>
      </c>
      <c r="AK333">
        <v>48145</v>
      </c>
      <c r="AL333" t="s">
        <v>60</v>
      </c>
      <c r="AM333" t="s">
        <v>55</v>
      </c>
      <c r="AN333">
        <v>111384</v>
      </c>
      <c r="AO333">
        <v>1.353769</v>
      </c>
      <c r="AP333">
        <v>2.4766170000000001</v>
      </c>
      <c r="AQ333">
        <v>1.1228480000000001</v>
      </c>
      <c r="AR333">
        <v>1122.848</v>
      </c>
    </row>
    <row r="334" spans="25:44">
      <c r="Y334">
        <v>53704</v>
      </c>
      <c r="Z334" t="s">
        <v>60</v>
      </c>
      <c r="AA334" t="s">
        <v>55</v>
      </c>
      <c r="AB334">
        <v>34750</v>
      </c>
      <c r="AC334">
        <v>1.7937689999999999</v>
      </c>
      <c r="AD334">
        <v>1.9846219999999899</v>
      </c>
      <c r="AE334">
        <v>0.190852999999999</v>
      </c>
      <c r="AF334">
        <v>190.85299999999901</v>
      </c>
      <c r="AK334">
        <v>55400</v>
      </c>
      <c r="AL334" t="s">
        <v>60</v>
      </c>
      <c r="AM334" t="s">
        <v>54</v>
      </c>
      <c r="AN334">
        <v>155516</v>
      </c>
      <c r="AO334">
        <v>1.7626329999999999</v>
      </c>
      <c r="AP334">
        <v>1.843119</v>
      </c>
      <c r="AQ334">
        <v>8.0485999999999794E-2</v>
      </c>
      <c r="AR334">
        <v>80.485999999999805</v>
      </c>
    </row>
    <row r="335" spans="25:44">
      <c r="Y335">
        <v>37972</v>
      </c>
      <c r="Z335" t="s">
        <v>60</v>
      </c>
      <c r="AA335" t="s">
        <v>54</v>
      </c>
      <c r="AB335">
        <v>177688</v>
      </c>
      <c r="AC335">
        <v>2.4626329999999998</v>
      </c>
      <c r="AD335">
        <v>2.5458569999999998</v>
      </c>
      <c r="AE335">
        <v>8.3223999999999895E-2</v>
      </c>
      <c r="AF335">
        <v>83.223999999999904</v>
      </c>
      <c r="AK335">
        <v>48916</v>
      </c>
      <c r="AL335" t="s">
        <v>60</v>
      </c>
      <c r="AM335" t="s">
        <v>55</v>
      </c>
      <c r="AN335">
        <v>59864</v>
      </c>
      <c r="AO335">
        <v>1.7637689999999999</v>
      </c>
      <c r="AP335">
        <v>1.904622</v>
      </c>
      <c r="AQ335">
        <v>0.14085300000000001</v>
      </c>
      <c r="AR335">
        <v>140.85300000000001</v>
      </c>
    </row>
    <row r="336" spans="25:44">
      <c r="Y336">
        <v>52886</v>
      </c>
      <c r="Z336" t="s">
        <v>60</v>
      </c>
      <c r="AA336" t="s">
        <v>55</v>
      </c>
      <c r="AB336">
        <v>113984</v>
      </c>
      <c r="AC336">
        <v>2.4637690000000001</v>
      </c>
      <c r="AD336">
        <v>2.5886170000000002</v>
      </c>
      <c r="AE336">
        <v>0.124848</v>
      </c>
      <c r="AF336">
        <v>124.848</v>
      </c>
      <c r="AK336">
        <v>51214</v>
      </c>
      <c r="AL336" t="s">
        <v>60</v>
      </c>
      <c r="AM336" t="s">
        <v>61</v>
      </c>
      <c r="AN336">
        <v>539944</v>
      </c>
      <c r="AO336">
        <v>1.764958</v>
      </c>
      <c r="AP336">
        <v>2.8886270000000001</v>
      </c>
      <c r="AQ336">
        <v>1.123669</v>
      </c>
      <c r="AR336">
        <v>1123.6690000000001</v>
      </c>
    </row>
    <row r="337" spans="25:44">
      <c r="Y337">
        <v>52656</v>
      </c>
      <c r="Z337" t="s">
        <v>60</v>
      </c>
      <c r="AA337" t="s">
        <v>54</v>
      </c>
      <c r="AB337">
        <v>191640</v>
      </c>
      <c r="AC337">
        <v>2.7826379999999999</v>
      </c>
      <c r="AD337">
        <v>2.8387560000000001</v>
      </c>
      <c r="AE337">
        <v>5.6118000000000098E-2</v>
      </c>
      <c r="AF337">
        <v>56.118000000000102</v>
      </c>
      <c r="AK337">
        <v>41601</v>
      </c>
      <c r="AL337" t="s">
        <v>60</v>
      </c>
      <c r="AM337" t="s">
        <v>54</v>
      </c>
      <c r="AN337">
        <v>129404</v>
      </c>
      <c r="AO337">
        <v>2.112724</v>
      </c>
      <c r="AP337">
        <v>2.1830889999999998</v>
      </c>
      <c r="AQ337">
        <v>7.0364999999999706E-2</v>
      </c>
      <c r="AR337">
        <v>70.364999999999696</v>
      </c>
    </row>
    <row r="338" spans="25:44">
      <c r="Y338">
        <v>55434</v>
      </c>
      <c r="Z338" t="s">
        <v>16</v>
      </c>
      <c r="AA338" t="s">
        <v>54</v>
      </c>
      <c r="AB338">
        <v>278008</v>
      </c>
      <c r="AC338">
        <v>2.1299990000000002</v>
      </c>
      <c r="AD338">
        <v>2.2566220000000001</v>
      </c>
      <c r="AE338">
        <v>0.12662299999999899</v>
      </c>
      <c r="AF338">
        <v>126.622999999999</v>
      </c>
      <c r="AK338">
        <v>33107</v>
      </c>
      <c r="AL338" t="s">
        <v>60</v>
      </c>
      <c r="AM338" t="s">
        <v>54</v>
      </c>
      <c r="AN338">
        <v>130320</v>
      </c>
      <c r="AO338">
        <v>2.2726329999999999</v>
      </c>
      <c r="AP338">
        <v>2.3926270000000001</v>
      </c>
      <c r="AQ338">
        <v>0.119994</v>
      </c>
      <c r="AR338">
        <v>119.994</v>
      </c>
    </row>
    <row r="339" spans="25:44">
      <c r="Y339">
        <v>53456</v>
      </c>
      <c r="Z339" t="s">
        <v>16</v>
      </c>
      <c r="AA339" t="s">
        <v>61</v>
      </c>
      <c r="AB339">
        <v>12660</v>
      </c>
      <c r="AC339">
        <v>2.130017</v>
      </c>
      <c r="AD339">
        <v>3.28863199999999</v>
      </c>
      <c r="AE339">
        <v>1.15861499999999</v>
      </c>
      <c r="AF339">
        <v>1158.61499999999</v>
      </c>
      <c r="AK339">
        <v>36453</v>
      </c>
      <c r="AL339" t="s">
        <v>60</v>
      </c>
      <c r="AM339" t="s">
        <v>12</v>
      </c>
      <c r="AN339">
        <v>61532</v>
      </c>
      <c r="AO339">
        <v>2.2738299999999998</v>
      </c>
      <c r="AP339">
        <v>2.4726219999999999</v>
      </c>
      <c r="AQ339">
        <v>0.198791999999999</v>
      </c>
      <c r="AR339">
        <v>198.79199999999901</v>
      </c>
    </row>
    <row r="340" spans="25:44">
      <c r="Y340">
        <v>60860</v>
      </c>
      <c r="Z340" t="s">
        <v>16</v>
      </c>
      <c r="AA340" t="s">
        <v>58</v>
      </c>
      <c r="AB340">
        <v>61890</v>
      </c>
      <c r="AC340">
        <v>2.135669</v>
      </c>
      <c r="AD340">
        <v>2.300627</v>
      </c>
      <c r="AE340">
        <v>0.16495799999999899</v>
      </c>
      <c r="AF340">
        <v>164.957999999999</v>
      </c>
      <c r="AK340">
        <v>59780</v>
      </c>
      <c r="AL340" t="s">
        <v>60</v>
      </c>
      <c r="AM340" t="s">
        <v>54</v>
      </c>
      <c r="AN340">
        <v>57590</v>
      </c>
      <c r="AO340">
        <v>2.432633</v>
      </c>
      <c r="AP340">
        <v>2.55662699999999</v>
      </c>
      <c r="AQ340">
        <v>0.12399399999999899</v>
      </c>
      <c r="AR340">
        <v>123.99399999999901</v>
      </c>
    </row>
    <row r="341" spans="25:44">
      <c r="Y341">
        <v>55196</v>
      </c>
      <c r="Z341" t="s">
        <v>16</v>
      </c>
      <c r="AA341" t="s">
        <v>62</v>
      </c>
      <c r="AB341">
        <v>4766</v>
      </c>
      <c r="AC341">
        <v>2.1382979999999998</v>
      </c>
      <c r="AD341">
        <v>3.288627</v>
      </c>
      <c r="AE341">
        <v>1.1503289999999999</v>
      </c>
      <c r="AF341">
        <v>1150.329</v>
      </c>
      <c r="AK341">
        <v>45654</v>
      </c>
      <c r="AL341" t="s">
        <v>64</v>
      </c>
      <c r="AM341" t="s">
        <v>54</v>
      </c>
      <c r="AN341">
        <v>120598</v>
      </c>
      <c r="AO341">
        <v>1.102633</v>
      </c>
      <c r="AP341">
        <v>1.2246220000000001</v>
      </c>
      <c r="AQ341">
        <v>0.121989</v>
      </c>
      <c r="AR341">
        <v>121.989</v>
      </c>
    </row>
    <row r="342" spans="25:44">
      <c r="Y342">
        <v>37084</v>
      </c>
      <c r="Z342" t="s">
        <v>16</v>
      </c>
      <c r="AA342" t="s">
        <v>55</v>
      </c>
      <c r="AB342">
        <v>312978</v>
      </c>
      <c r="AC342">
        <v>2.1448230000000001</v>
      </c>
      <c r="AD342">
        <v>3.2926169999999999</v>
      </c>
      <c r="AE342">
        <v>1.14779399999999</v>
      </c>
      <c r="AF342">
        <v>1147.7939999999901</v>
      </c>
      <c r="AK342">
        <v>51669</v>
      </c>
      <c r="AL342" t="s">
        <v>64</v>
      </c>
      <c r="AM342" t="s">
        <v>55</v>
      </c>
      <c r="AN342">
        <v>128694</v>
      </c>
      <c r="AO342">
        <v>1.103769</v>
      </c>
      <c r="AP342">
        <v>1.2126170000000001</v>
      </c>
      <c r="AQ342">
        <v>0.108848</v>
      </c>
      <c r="AR342">
        <v>108.848</v>
      </c>
    </row>
    <row r="343" spans="25:44">
      <c r="Y343">
        <v>53460</v>
      </c>
      <c r="Z343" t="s">
        <v>16</v>
      </c>
      <c r="AA343" t="s">
        <v>61</v>
      </c>
      <c r="AB343">
        <v>308030</v>
      </c>
      <c r="AC343">
        <v>2.144835</v>
      </c>
      <c r="AD343">
        <v>3.2886169999999999</v>
      </c>
      <c r="AE343">
        <v>1.1437819999999901</v>
      </c>
      <c r="AF343">
        <v>1143.7819999999999</v>
      </c>
      <c r="AK343">
        <v>57695</v>
      </c>
      <c r="AL343" t="s">
        <v>64</v>
      </c>
      <c r="AM343" t="s">
        <v>54</v>
      </c>
      <c r="AN343">
        <v>15982</v>
      </c>
      <c r="AO343">
        <v>1.352633</v>
      </c>
      <c r="AP343">
        <v>1.4846219999999899</v>
      </c>
      <c r="AQ343">
        <v>0.131988999999999</v>
      </c>
      <c r="AR343">
        <v>131.98899999999901</v>
      </c>
    </row>
    <row r="344" spans="25:44">
      <c r="Y344">
        <v>37298</v>
      </c>
      <c r="Z344" t="s">
        <v>16</v>
      </c>
      <c r="AA344" t="s">
        <v>12</v>
      </c>
      <c r="AB344">
        <v>342</v>
      </c>
      <c r="AC344">
        <v>2.1592150000000001</v>
      </c>
      <c r="AD344">
        <v>3.249857</v>
      </c>
      <c r="AE344">
        <v>1.0906419999999999</v>
      </c>
      <c r="AF344">
        <v>1090.64199999999</v>
      </c>
      <c r="AK344">
        <v>54586</v>
      </c>
      <c r="AL344" t="s">
        <v>64</v>
      </c>
      <c r="AM344" t="s">
        <v>55</v>
      </c>
      <c r="AN344">
        <v>147272</v>
      </c>
      <c r="AO344">
        <v>1.353769</v>
      </c>
      <c r="AP344">
        <v>2.4766270000000001</v>
      </c>
      <c r="AQ344">
        <v>1.1228579999999999</v>
      </c>
      <c r="AR344">
        <v>1122.8579999999999</v>
      </c>
    </row>
    <row r="345" spans="25:44">
      <c r="Y345">
        <v>60196</v>
      </c>
      <c r="Z345" t="s">
        <v>16</v>
      </c>
      <c r="AA345" t="s">
        <v>58</v>
      </c>
      <c r="AB345">
        <v>342</v>
      </c>
      <c r="AC345">
        <v>2.1593209999999998</v>
      </c>
      <c r="AD345">
        <v>3.257857</v>
      </c>
      <c r="AE345">
        <v>1.098536</v>
      </c>
      <c r="AF345">
        <v>1098.5360000000001</v>
      </c>
      <c r="AK345">
        <v>42349</v>
      </c>
      <c r="AL345" t="s">
        <v>64</v>
      </c>
      <c r="AM345" t="s">
        <v>54</v>
      </c>
      <c r="AN345">
        <v>116092</v>
      </c>
      <c r="AO345">
        <v>1.7626329999999999</v>
      </c>
      <c r="AP345">
        <v>1.8419909999999999</v>
      </c>
      <c r="AQ345">
        <v>7.9357999999999998E-2</v>
      </c>
      <c r="AR345">
        <v>79.358000000000004</v>
      </c>
    </row>
    <row r="346" spans="25:44">
      <c r="Y346">
        <v>37088</v>
      </c>
      <c r="Z346" t="s">
        <v>16</v>
      </c>
      <c r="AA346" t="s">
        <v>55</v>
      </c>
      <c r="AB346">
        <v>134588</v>
      </c>
      <c r="AC346">
        <v>2.450005</v>
      </c>
      <c r="AD346">
        <v>2.5072809999999999</v>
      </c>
      <c r="AE346">
        <v>5.7275999999999799E-2</v>
      </c>
      <c r="AF346">
        <v>57.275999999999797</v>
      </c>
      <c r="AK346">
        <v>58846</v>
      </c>
      <c r="AL346" t="s">
        <v>64</v>
      </c>
      <c r="AM346" t="s">
        <v>55</v>
      </c>
      <c r="AN346">
        <v>244306</v>
      </c>
      <c r="AO346">
        <v>1.7637689999999999</v>
      </c>
      <c r="AP346">
        <v>1.9046270000000001</v>
      </c>
      <c r="AQ346">
        <v>0.14085800000000001</v>
      </c>
      <c r="AR346">
        <v>140.858</v>
      </c>
    </row>
    <row r="347" spans="25:44">
      <c r="Y347">
        <v>51189</v>
      </c>
      <c r="Z347" t="s">
        <v>16</v>
      </c>
      <c r="AA347" t="s">
        <v>58</v>
      </c>
      <c r="AB347">
        <v>36066</v>
      </c>
      <c r="AC347">
        <v>2.4527589999999999</v>
      </c>
      <c r="AD347">
        <v>2.5073629999999998</v>
      </c>
      <c r="AE347">
        <v>5.4603999999999799E-2</v>
      </c>
      <c r="AF347">
        <v>54.6039999999998</v>
      </c>
      <c r="AK347">
        <v>48455</v>
      </c>
      <c r="AL347" t="s">
        <v>64</v>
      </c>
      <c r="AM347" t="s">
        <v>61</v>
      </c>
      <c r="AN347">
        <v>28520</v>
      </c>
      <c r="AO347">
        <v>1.764958</v>
      </c>
      <c r="AP347">
        <v>2.8886219999999998</v>
      </c>
      <c r="AQ347">
        <v>1.12366399999999</v>
      </c>
      <c r="AR347">
        <v>1123.66399999999</v>
      </c>
    </row>
    <row r="348" spans="25:44">
      <c r="Y348">
        <v>37092</v>
      </c>
      <c r="Z348" t="s">
        <v>16</v>
      </c>
      <c r="AA348" t="s">
        <v>55</v>
      </c>
      <c r="AB348">
        <v>45392</v>
      </c>
      <c r="AC348">
        <v>2.740005</v>
      </c>
      <c r="AD348">
        <v>2.9766219999999999</v>
      </c>
      <c r="AE348">
        <v>0.23661699999999899</v>
      </c>
      <c r="AF348">
        <v>236.616999999999</v>
      </c>
      <c r="AK348">
        <v>56015</v>
      </c>
      <c r="AL348" t="s">
        <v>64</v>
      </c>
      <c r="AM348" t="s">
        <v>54</v>
      </c>
      <c r="AN348">
        <v>34688</v>
      </c>
      <c r="AO348">
        <v>2.112724</v>
      </c>
      <c r="AP348">
        <v>2.2206220000000001</v>
      </c>
      <c r="AQ348">
        <v>0.10789799999999999</v>
      </c>
      <c r="AR348">
        <v>107.898</v>
      </c>
    </row>
    <row r="349" spans="25:44">
      <c r="Y349">
        <v>53468</v>
      </c>
      <c r="Z349" t="s">
        <v>16</v>
      </c>
      <c r="AA349" t="s">
        <v>61</v>
      </c>
      <c r="AB349">
        <v>1600</v>
      </c>
      <c r="AC349">
        <v>2.7400169999999999</v>
      </c>
      <c r="AD349">
        <v>3.860617</v>
      </c>
      <c r="AE349">
        <v>1.1206</v>
      </c>
      <c r="AF349">
        <v>1120.5999999999999</v>
      </c>
      <c r="AK349">
        <v>43331</v>
      </c>
      <c r="AL349" t="s">
        <v>64</v>
      </c>
      <c r="AM349" t="s">
        <v>54</v>
      </c>
      <c r="AN349">
        <v>90000</v>
      </c>
      <c r="AO349">
        <v>2.2726639999999998</v>
      </c>
      <c r="AP349">
        <v>2.3926219999999998</v>
      </c>
      <c r="AQ349">
        <v>0.119958</v>
      </c>
      <c r="AR349">
        <v>119.958</v>
      </c>
    </row>
    <row r="350" spans="25:44">
      <c r="Y350">
        <v>50193</v>
      </c>
      <c r="Z350" t="s">
        <v>16</v>
      </c>
      <c r="AA350" t="s">
        <v>58</v>
      </c>
      <c r="AB350">
        <v>69208</v>
      </c>
      <c r="AC350">
        <v>2.7460499999999999</v>
      </c>
      <c r="AD350">
        <v>2.9766270000000001</v>
      </c>
      <c r="AE350">
        <v>0.230577</v>
      </c>
      <c r="AF350">
        <v>230.577</v>
      </c>
      <c r="AK350">
        <v>50523</v>
      </c>
      <c r="AL350" t="s">
        <v>64</v>
      </c>
      <c r="AM350" t="s">
        <v>12</v>
      </c>
      <c r="AN350">
        <v>44514</v>
      </c>
      <c r="AO350">
        <v>2.2738499999999999</v>
      </c>
      <c r="AP350">
        <v>2.4726170000000001</v>
      </c>
      <c r="AQ350">
        <v>0.198767</v>
      </c>
      <c r="AR350">
        <v>198.767</v>
      </c>
    </row>
    <row r="351" spans="25:44">
      <c r="Y351">
        <v>44257</v>
      </c>
      <c r="Z351" t="s">
        <v>16</v>
      </c>
      <c r="AA351" t="s">
        <v>62</v>
      </c>
      <c r="AB351">
        <v>342</v>
      </c>
      <c r="AC351">
        <v>2.7490329999999998</v>
      </c>
      <c r="AD351">
        <v>3.82586099999999</v>
      </c>
      <c r="AE351">
        <v>1.0768279999999999</v>
      </c>
      <c r="AF351">
        <v>1076.828</v>
      </c>
      <c r="AK351">
        <v>53128</v>
      </c>
      <c r="AL351" t="s">
        <v>64</v>
      </c>
      <c r="AM351" t="s">
        <v>54</v>
      </c>
      <c r="AN351">
        <v>122392</v>
      </c>
      <c r="AO351">
        <v>2.432674</v>
      </c>
      <c r="AP351">
        <v>2.556622</v>
      </c>
      <c r="AQ351">
        <v>0.123947999999999</v>
      </c>
      <c r="AR351">
        <v>123.947999999999</v>
      </c>
    </row>
    <row r="352" spans="25:44">
      <c r="Y352">
        <v>35359</v>
      </c>
      <c r="Z352" t="s">
        <v>16</v>
      </c>
      <c r="AA352" t="s">
        <v>56</v>
      </c>
      <c r="AB352">
        <v>5376</v>
      </c>
      <c r="AC352">
        <v>2.7526009999999999</v>
      </c>
      <c r="AD352">
        <v>3.864617</v>
      </c>
      <c r="AE352">
        <v>1.1120159999999999</v>
      </c>
      <c r="AF352">
        <v>1112.0160000000001</v>
      </c>
      <c r="AK352">
        <v>55434</v>
      </c>
      <c r="AL352" t="s">
        <v>16</v>
      </c>
      <c r="AM352" t="s">
        <v>54</v>
      </c>
      <c r="AN352">
        <v>202682</v>
      </c>
      <c r="AO352">
        <v>1.3599999999999901</v>
      </c>
      <c r="AP352">
        <v>1.4846269999999999</v>
      </c>
      <c r="AQ352">
        <v>0.124627</v>
      </c>
      <c r="AR352">
        <v>124.627</v>
      </c>
    </row>
    <row r="353" spans="25:44">
      <c r="Y353">
        <v>48332</v>
      </c>
      <c r="Z353" t="s">
        <v>16</v>
      </c>
      <c r="AA353" t="s">
        <v>12</v>
      </c>
      <c r="AB353">
        <v>342</v>
      </c>
      <c r="AC353">
        <v>2.7603589999999998</v>
      </c>
      <c r="AD353">
        <v>3.8298610000000002</v>
      </c>
      <c r="AE353">
        <v>1.069502</v>
      </c>
      <c r="AF353">
        <v>1069.502</v>
      </c>
      <c r="AK353">
        <v>59100</v>
      </c>
      <c r="AL353" t="s">
        <v>16</v>
      </c>
      <c r="AM353" t="s">
        <v>11</v>
      </c>
      <c r="AN353">
        <v>97200</v>
      </c>
      <c r="AO353">
        <v>1.36374</v>
      </c>
      <c r="AP353">
        <v>1.484632</v>
      </c>
      <c r="AQ353">
        <v>0.120892</v>
      </c>
      <c r="AR353">
        <v>120.892</v>
      </c>
    </row>
    <row r="354" spans="25:44">
      <c r="Y354">
        <v>32847</v>
      </c>
      <c r="Z354" t="s">
        <v>63</v>
      </c>
      <c r="AA354" t="s">
        <v>54</v>
      </c>
      <c r="AB354">
        <v>161074</v>
      </c>
      <c r="AC354">
        <v>2.1326329999999998</v>
      </c>
      <c r="AD354">
        <v>2.217994</v>
      </c>
      <c r="AE354">
        <v>8.5360999999999798E-2</v>
      </c>
      <c r="AF354">
        <v>85.360999999999706</v>
      </c>
      <c r="AK354">
        <v>55438</v>
      </c>
      <c r="AL354" t="s">
        <v>16</v>
      </c>
      <c r="AM354" t="s">
        <v>54</v>
      </c>
      <c r="AN354">
        <v>197866</v>
      </c>
      <c r="AO354">
        <v>2.56</v>
      </c>
      <c r="AP354">
        <v>2.6806220000000001</v>
      </c>
      <c r="AQ354">
        <v>0.12062199999999999</v>
      </c>
      <c r="AR354">
        <v>120.622</v>
      </c>
    </row>
    <row r="355" spans="25:44">
      <c r="Y355">
        <v>36861</v>
      </c>
      <c r="Z355" t="s">
        <v>63</v>
      </c>
      <c r="AA355" t="s">
        <v>55</v>
      </c>
      <c r="AB355">
        <v>361808</v>
      </c>
      <c r="AC355">
        <v>2.133769</v>
      </c>
      <c r="AD355">
        <v>2.3006169999999999</v>
      </c>
      <c r="AE355">
        <v>0.166847999999999</v>
      </c>
      <c r="AF355">
        <v>166.84799999999899</v>
      </c>
      <c r="AK355">
        <v>50989</v>
      </c>
      <c r="AL355" t="s">
        <v>16</v>
      </c>
      <c r="AM355" t="s">
        <v>11</v>
      </c>
      <c r="AN355">
        <v>57342</v>
      </c>
      <c r="AO355">
        <v>2.5637400000000001</v>
      </c>
      <c r="AP355">
        <v>2.6806320000000001</v>
      </c>
      <c r="AQ355">
        <v>0.116892</v>
      </c>
      <c r="AR355">
        <v>116.892</v>
      </c>
    </row>
    <row r="356" spans="25:44">
      <c r="Y356">
        <v>49320</v>
      </c>
      <c r="Z356" t="s">
        <v>63</v>
      </c>
      <c r="AA356" t="s">
        <v>61</v>
      </c>
      <c r="AB356">
        <v>290764</v>
      </c>
      <c r="AC356">
        <v>2.1349580000000001</v>
      </c>
      <c r="AD356">
        <v>3.288627</v>
      </c>
      <c r="AE356">
        <v>1.1536689999999901</v>
      </c>
      <c r="AF356">
        <v>1153.6689999999901</v>
      </c>
      <c r="AK356">
        <v>60297</v>
      </c>
      <c r="AL356" t="s">
        <v>63</v>
      </c>
      <c r="AM356" t="s">
        <v>54</v>
      </c>
      <c r="AN356">
        <v>86562</v>
      </c>
      <c r="AO356">
        <v>1.362633</v>
      </c>
      <c r="AP356">
        <v>1.4846219999999899</v>
      </c>
      <c r="AQ356">
        <v>0.121988999999999</v>
      </c>
      <c r="AR356">
        <v>121.988999999999</v>
      </c>
    </row>
    <row r="357" spans="25:44">
      <c r="Y357">
        <v>46891</v>
      </c>
      <c r="Z357" t="s">
        <v>63</v>
      </c>
      <c r="AA357" t="s">
        <v>61</v>
      </c>
      <c r="AB357">
        <v>342</v>
      </c>
      <c r="AC357">
        <v>2.1595650000000002</v>
      </c>
      <c r="AD357">
        <v>3.2538610000000001</v>
      </c>
      <c r="AE357">
        <v>1.0942959999999999</v>
      </c>
      <c r="AF357">
        <v>1094.29599999999</v>
      </c>
      <c r="AK357">
        <v>44623</v>
      </c>
      <c r="AL357" t="s">
        <v>63</v>
      </c>
      <c r="AM357" t="s">
        <v>55</v>
      </c>
      <c r="AN357">
        <v>59988</v>
      </c>
      <c r="AO357">
        <v>1.363769</v>
      </c>
      <c r="AP357">
        <v>1.4726219999999901</v>
      </c>
      <c r="AQ357">
        <v>0.10885299999999901</v>
      </c>
      <c r="AR357">
        <v>108.852999999999</v>
      </c>
    </row>
    <row r="358" spans="25:44">
      <c r="Y358">
        <v>51373</v>
      </c>
      <c r="Z358" t="s">
        <v>63</v>
      </c>
      <c r="AA358" t="s">
        <v>56</v>
      </c>
      <c r="AB358">
        <v>342</v>
      </c>
      <c r="AC358">
        <v>2.1595770000000001</v>
      </c>
      <c r="AD358">
        <v>3.2499280000000002</v>
      </c>
      <c r="AE358">
        <v>1.0903510000000001</v>
      </c>
      <c r="AF358">
        <v>1090.3510000000001</v>
      </c>
      <c r="AK358">
        <v>34942</v>
      </c>
      <c r="AL358" t="s">
        <v>63</v>
      </c>
      <c r="AM358" t="s">
        <v>54</v>
      </c>
      <c r="AN358">
        <v>86252</v>
      </c>
      <c r="AO358">
        <v>2.5626329999999999</v>
      </c>
      <c r="AP358">
        <v>2.6418659999999998</v>
      </c>
      <c r="AQ358">
        <v>7.9233000000000303E-2</v>
      </c>
      <c r="AR358">
        <v>79.233000000000303</v>
      </c>
    </row>
    <row r="359" spans="25:44">
      <c r="Y359">
        <v>37341</v>
      </c>
      <c r="Z359" t="s">
        <v>63</v>
      </c>
      <c r="AA359" t="s">
        <v>54</v>
      </c>
      <c r="AB359">
        <v>2554</v>
      </c>
      <c r="AC359">
        <v>2.159589</v>
      </c>
      <c r="AD359">
        <v>3.316627</v>
      </c>
      <c r="AE359">
        <v>1.157038</v>
      </c>
      <c r="AF359">
        <v>1157.038</v>
      </c>
      <c r="AK359">
        <v>38860</v>
      </c>
      <c r="AL359" t="s">
        <v>63</v>
      </c>
      <c r="AM359" t="s">
        <v>55</v>
      </c>
      <c r="AN359">
        <v>119096</v>
      </c>
      <c r="AO359">
        <v>2.56376899999999</v>
      </c>
      <c r="AP359">
        <v>2.634881</v>
      </c>
      <c r="AQ359">
        <v>7.1112000000000203E-2</v>
      </c>
      <c r="AR359">
        <v>71.112000000000194</v>
      </c>
    </row>
    <row r="360" spans="25:44">
      <c r="Y360">
        <v>57461</v>
      </c>
      <c r="Z360" t="s">
        <v>63</v>
      </c>
      <c r="AA360" t="s">
        <v>55</v>
      </c>
      <c r="AB360">
        <v>342</v>
      </c>
      <c r="AC360">
        <v>2.1596009999999999</v>
      </c>
      <c r="AD360">
        <v>3.2578680000000002</v>
      </c>
      <c r="AE360">
        <v>1.0982670000000001</v>
      </c>
      <c r="AF360">
        <v>1098.2670000000001</v>
      </c>
      <c r="AK360">
        <v>37198</v>
      </c>
      <c r="AL360" t="s">
        <v>60</v>
      </c>
      <c r="AM360" t="s">
        <v>54</v>
      </c>
      <c r="AN360">
        <v>142686</v>
      </c>
      <c r="AO360">
        <v>1.362633</v>
      </c>
      <c r="AP360">
        <v>1.4458610000000001</v>
      </c>
      <c r="AQ360">
        <v>8.3227999999999996E-2</v>
      </c>
      <c r="AR360">
        <v>83.227999999999994</v>
      </c>
    </row>
    <row r="361" spans="25:44">
      <c r="Y361">
        <v>39516</v>
      </c>
      <c r="Z361" t="s">
        <v>63</v>
      </c>
      <c r="AA361" t="s">
        <v>55</v>
      </c>
      <c r="AB361">
        <v>380310</v>
      </c>
      <c r="AC361">
        <v>2.452639</v>
      </c>
      <c r="AD361">
        <v>2.5446170000000001</v>
      </c>
      <c r="AE361">
        <v>9.1978000000000101E-2</v>
      </c>
      <c r="AF361">
        <v>91.978000000000094</v>
      </c>
      <c r="AK361">
        <v>57518</v>
      </c>
      <c r="AL361" t="s">
        <v>60</v>
      </c>
      <c r="AM361" t="s">
        <v>55</v>
      </c>
      <c r="AN361">
        <v>153828</v>
      </c>
      <c r="AO361">
        <v>1.363769</v>
      </c>
      <c r="AP361">
        <v>1.4345559999999999</v>
      </c>
      <c r="AQ361">
        <v>7.0786999999999906E-2</v>
      </c>
      <c r="AR361">
        <v>70.786999999999907</v>
      </c>
    </row>
    <row r="362" spans="25:44">
      <c r="Y362">
        <v>36667</v>
      </c>
      <c r="Z362" t="s">
        <v>63</v>
      </c>
      <c r="AA362" t="s">
        <v>11</v>
      </c>
      <c r="AB362">
        <v>252002</v>
      </c>
      <c r="AC362">
        <v>2.742639</v>
      </c>
      <c r="AD362">
        <v>2.8646219999999998</v>
      </c>
      <c r="AE362">
        <v>0.121982999999999</v>
      </c>
      <c r="AF362">
        <v>121.982999999999</v>
      </c>
      <c r="AK362">
        <v>49144</v>
      </c>
      <c r="AL362" t="s">
        <v>60</v>
      </c>
      <c r="AM362" t="s">
        <v>54</v>
      </c>
      <c r="AN362">
        <v>140558</v>
      </c>
      <c r="AO362">
        <v>2.5626329999999999</v>
      </c>
      <c r="AP362">
        <v>2.6806169999999998</v>
      </c>
      <c r="AQ362">
        <v>0.11798399999999901</v>
      </c>
      <c r="AR362">
        <v>117.983999999999</v>
      </c>
    </row>
    <row r="363" spans="25:44">
      <c r="Y363">
        <v>42978</v>
      </c>
      <c r="Z363" t="s">
        <v>63</v>
      </c>
      <c r="AA363" t="s">
        <v>58</v>
      </c>
      <c r="AB363">
        <v>5034</v>
      </c>
      <c r="AC363">
        <v>2.7437749999999999</v>
      </c>
      <c r="AD363">
        <v>2.9766219999999999</v>
      </c>
      <c r="AE363">
        <v>0.232847</v>
      </c>
      <c r="AF363">
        <v>232.84700000000001</v>
      </c>
      <c r="AK363">
        <v>48145</v>
      </c>
      <c r="AL363" t="s">
        <v>60</v>
      </c>
      <c r="AM363" t="s">
        <v>55</v>
      </c>
      <c r="AN363">
        <v>75924</v>
      </c>
      <c r="AO363">
        <v>2.56376899999999</v>
      </c>
      <c r="AP363">
        <v>2.6348729999999998</v>
      </c>
      <c r="AQ363">
        <v>7.1104000000000001E-2</v>
      </c>
      <c r="AR363">
        <v>71.103999999999999</v>
      </c>
    </row>
    <row r="364" spans="25:44">
      <c r="Y364">
        <v>56523</v>
      </c>
      <c r="Z364" t="s">
        <v>63</v>
      </c>
      <c r="AA364" t="s">
        <v>61</v>
      </c>
      <c r="AB364">
        <v>342</v>
      </c>
      <c r="AC364">
        <v>2.7462019999999998</v>
      </c>
      <c r="AD364">
        <v>3.82586099999999</v>
      </c>
      <c r="AE364">
        <v>1.0796589999999899</v>
      </c>
      <c r="AF364">
        <v>1079.6589999999901</v>
      </c>
      <c r="AK364">
        <v>45654</v>
      </c>
      <c r="AL364" t="s">
        <v>64</v>
      </c>
      <c r="AM364" t="s">
        <v>54</v>
      </c>
      <c r="AN364">
        <v>120598</v>
      </c>
      <c r="AO364">
        <v>1.362633</v>
      </c>
      <c r="AP364">
        <v>1.4846219999999899</v>
      </c>
      <c r="AQ364">
        <v>0.121988999999999</v>
      </c>
      <c r="AR364">
        <v>121.988999999999</v>
      </c>
    </row>
    <row r="365" spans="25:44">
      <c r="Y365">
        <v>58990</v>
      </c>
      <c r="Z365" t="s">
        <v>63</v>
      </c>
      <c r="AA365" t="s">
        <v>56</v>
      </c>
      <c r="AB365">
        <v>342</v>
      </c>
      <c r="AC365">
        <v>2.7611829999999999</v>
      </c>
      <c r="AD365">
        <v>3.8298610000000002</v>
      </c>
      <c r="AE365">
        <v>1.068678</v>
      </c>
      <c r="AF365">
        <v>1068.6780000000001</v>
      </c>
      <c r="AK365">
        <v>51669</v>
      </c>
      <c r="AL365" t="s">
        <v>64</v>
      </c>
      <c r="AM365" t="s">
        <v>55</v>
      </c>
      <c r="AN365">
        <v>128694</v>
      </c>
      <c r="AO365">
        <v>1.363769</v>
      </c>
      <c r="AP365">
        <v>1.4726170000000001</v>
      </c>
      <c r="AQ365">
        <v>0.108848</v>
      </c>
      <c r="AR365">
        <v>108.848</v>
      </c>
    </row>
    <row r="366" spans="25:44">
      <c r="Y366">
        <v>41716</v>
      </c>
      <c r="Z366" t="s">
        <v>63</v>
      </c>
      <c r="AA366" t="s">
        <v>54</v>
      </c>
      <c r="AB366">
        <v>342</v>
      </c>
      <c r="AC366">
        <v>2.7652739999999998</v>
      </c>
      <c r="AD366">
        <v>3.8218610000000002</v>
      </c>
      <c r="AE366">
        <v>1.0565869999999999</v>
      </c>
      <c r="AF366">
        <v>1056.587</v>
      </c>
      <c r="AK366">
        <v>57695</v>
      </c>
      <c r="AL366" t="s">
        <v>64</v>
      </c>
      <c r="AM366" t="s">
        <v>54</v>
      </c>
      <c r="AN366">
        <v>162020</v>
      </c>
      <c r="AO366">
        <v>2.5626329999999999</v>
      </c>
      <c r="AP366">
        <v>2.6418569999999999</v>
      </c>
      <c r="AQ366">
        <v>7.9223999999999906E-2</v>
      </c>
      <c r="AR366">
        <v>79.223999999999904</v>
      </c>
    </row>
    <row r="367" spans="25:44">
      <c r="Y367">
        <v>56072</v>
      </c>
      <c r="Z367" t="s">
        <v>60</v>
      </c>
      <c r="AA367" t="s">
        <v>54</v>
      </c>
      <c r="AB367">
        <v>178666</v>
      </c>
      <c r="AC367">
        <v>2.1326329999999998</v>
      </c>
      <c r="AD367">
        <v>2.2187429999999999</v>
      </c>
      <c r="AE367">
        <v>8.6109999999999604E-2</v>
      </c>
      <c r="AF367">
        <v>86.109999999999602</v>
      </c>
      <c r="AK367">
        <v>54586</v>
      </c>
      <c r="AL367" t="s">
        <v>64</v>
      </c>
      <c r="AM367" t="s">
        <v>55</v>
      </c>
      <c r="AN367">
        <v>34626</v>
      </c>
      <c r="AO367">
        <v>2.56376899999999</v>
      </c>
      <c r="AP367">
        <v>2.6726169999999998</v>
      </c>
      <c r="AQ367">
        <v>0.108848</v>
      </c>
      <c r="AR367">
        <v>108.848</v>
      </c>
    </row>
    <row r="368" spans="25:44">
      <c r="Y368">
        <v>38518</v>
      </c>
      <c r="Z368" t="s">
        <v>60</v>
      </c>
      <c r="AA368" t="s">
        <v>55</v>
      </c>
      <c r="AB368">
        <v>426938</v>
      </c>
      <c r="AC368">
        <v>2.133769</v>
      </c>
      <c r="AD368">
        <v>2.300627</v>
      </c>
      <c r="AE368">
        <v>0.16685799999999901</v>
      </c>
      <c r="AF368">
        <v>166.85799999999901</v>
      </c>
      <c r="AK368">
        <v>55434</v>
      </c>
      <c r="AL368" t="s">
        <v>16</v>
      </c>
      <c r="AM368" t="s">
        <v>54</v>
      </c>
      <c r="AN368">
        <v>202682</v>
      </c>
      <c r="AO368">
        <v>1.659999</v>
      </c>
      <c r="AP368">
        <v>1.784627</v>
      </c>
      <c r="AQ368">
        <v>0.124627999999999</v>
      </c>
      <c r="AR368">
        <v>124.62799999999901</v>
      </c>
    </row>
    <row r="369" spans="25:44">
      <c r="Y369">
        <v>58541</v>
      </c>
      <c r="Z369" t="s">
        <v>60</v>
      </c>
      <c r="AA369" t="s">
        <v>61</v>
      </c>
      <c r="AB369">
        <v>813342</v>
      </c>
      <c r="AC369">
        <v>2.1349580000000001</v>
      </c>
      <c r="AD369">
        <v>3.288637</v>
      </c>
      <c r="AE369">
        <v>1.1536789999999999</v>
      </c>
      <c r="AF369">
        <v>1153.6789999999901</v>
      </c>
      <c r="AK369">
        <v>59100</v>
      </c>
      <c r="AL369" t="s">
        <v>16</v>
      </c>
      <c r="AM369" t="s">
        <v>11</v>
      </c>
      <c r="AN369">
        <v>97200</v>
      </c>
      <c r="AO369">
        <v>1.66374</v>
      </c>
      <c r="AP369">
        <v>1.784632</v>
      </c>
      <c r="AQ369">
        <v>0.120892</v>
      </c>
      <c r="AR369">
        <v>120.892</v>
      </c>
    </row>
    <row r="370" spans="25:44">
      <c r="Y370">
        <v>34372</v>
      </c>
      <c r="Z370" t="s">
        <v>60</v>
      </c>
      <c r="AA370" t="s">
        <v>61</v>
      </c>
      <c r="AB370">
        <v>342</v>
      </c>
      <c r="AC370">
        <v>2.158855</v>
      </c>
      <c r="AD370">
        <v>3.253857</v>
      </c>
      <c r="AE370">
        <v>1.095002</v>
      </c>
      <c r="AF370">
        <v>1095.002</v>
      </c>
      <c r="AK370">
        <v>55438</v>
      </c>
      <c r="AL370" t="s">
        <v>16</v>
      </c>
      <c r="AM370" t="s">
        <v>54</v>
      </c>
      <c r="AN370">
        <v>193042</v>
      </c>
      <c r="AO370">
        <v>2.2000000000000002</v>
      </c>
      <c r="AP370">
        <v>2.3246220000000002</v>
      </c>
      <c r="AQ370">
        <v>0.124622</v>
      </c>
      <c r="AR370">
        <v>124.622</v>
      </c>
    </row>
    <row r="371" spans="25:44">
      <c r="Y371">
        <v>53704</v>
      </c>
      <c r="Z371" t="s">
        <v>60</v>
      </c>
      <c r="AA371" t="s">
        <v>56</v>
      </c>
      <c r="AB371">
        <v>342</v>
      </c>
      <c r="AC371">
        <v>2.1588660000000002</v>
      </c>
      <c r="AD371">
        <v>3.2499419999999999</v>
      </c>
      <c r="AE371">
        <v>1.0910759999999899</v>
      </c>
      <c r="AF371">
        <v>1091.07599999999</v>
      </c>
      <c r="AK371">
        <v>53460</v>
      </c>
      <c r="AL371" t="s">
        <v>16</v>
      </c>
      <c r="AM371" t="s">
        <v>61</v>
      </c>
      <c r="AN371">
        <v>1616</v>
      </c>
      <c r="AO371">
        <v>2.2000169999999999</v>
      </c>
      <c r="AP371">
        <v>3.3006190000000002</v>
      </c>
      <c r="AQ371">
        <v>1.1006020000000001</v>
      </c>
      <c r="AR371">
        <v>1100.6020000000001</v>
      </c>
    </row>
    <row r="372" spans="25:44">
      <c r="Y372">
        <v>55289</v>
      </c>
      <c r="Z372" t="s">
        <v>60</v>
      </c>
      <c r="AA372" t="s">
        <v>54</v>
      </c>
      <c r="AB372">
        <v>619708</v>
      </c>
      <c r="AC372">
        <v>2.1588780000000001</v>
      </c>
      <c r="AD372">
        <v>3.3166169999999999</v>
      </c>
      <c r="AE372">
        <v>1.1577389999999901</v>
      </c>
      <c r="AF372">
        <v>1157.73899999999</v>
      </c>
      <c r="AK372">
        <v>53065</v>
      </c>
      <c r="AL372" t="s">
        <v>16</v>
      </c>
      <c r="AM372" t="s">
        <v>58</v>
      </c>
      <c r="AN372">
        <v>309390</v>
      </c>
      <c r="AO372">
        <v>2.2057159999999998</v>
      </c>
      <c r="AP372">
        <v>2.3126169999999999</v>
      </c>
      <c r="AQ372">
        <v>0.106901</v>
      </c>
      <c r="AR372">
        <v>106.901</v>
      </c>
    </row>
    <row r="373" spans="25:44">
      <c r="Y373">
        <v>39869</v>
      </c>
      <c r="Z373" t="s">
        <v>60</v>
      </c>
      <c r="AA373" t="s">
        <v>55</v>
      </c>
      <c r="AB373">
        <v>342</v>
      </c>
      <c r="AC373">
        <v>2.15889</v>
      </c>
      <c r="AD373">
        <v>3.257857</v>
      </c>
      <c r="AE373">
        <v>1.098967</v>
      </c>
      <c r="AF373">
        <v>1098.9670000000001</v>
      </c>
      <c r="AK373">
        <v>56096</v>
      </c>
      <c r="AL373" t="s">
        <v>16</v>
      </c>
      <c r="AM373" t="s">
        <v>62</v>
      </c>
      <c r="AN373">
        <v>342</v>
      </c>
      <c r="AO373">
        <v>2.2083460000000001</v>
      </c>
      <c r="AP373">
        <v>3.2658659999999999</v>
      </c>
      <c r="AQ373">
        <v>1.05751999999999</v>
      </c>
      <c r="AR373">
        <v>1057.51999999999</v>
      </c>
    </row>
    <row r="374" spans="25:44">
      <c r="Y374">
        <v>37972</v>
      </c>
      <c r="Z374" t="s">
        <v>60</v>
      </c>
      <c r="AA374" t="s">
        <v>55</v>
      </c>
      <c r="AB374">
        <v>15982</v>
      </c>
      <c r="AC374">
        <v>2.452639</v>
      </c>
      <c r="AD374">
        <v>2.5446219999999999</v>
      </c>
      <c r="AE374">
        <v>9.1982999999999898E-2</v>
      </c>
      <c r="AF374">
        <v>91.982999999999905</v>
      </c>
      <c r="AK374">
        <v>37088</v>
      </c>
      <c r="AL374" t="s">
        <v>16</v>
      </c>
      <c r="AM374" t="s">
        <v>55</v>
      </c>
      <c r="AN374">
        <v>5392</v>
      </c>
      <c r="AO374">
        <v>2.6100050000000001</v>
      </c>
      <c r="AP374">
        <v>3.6886169999999998</v>
      </c>
      <c r="AQ374">
        <v>1.0786119999999899</v>
      </c>
      <c r="AR374">
        <v>1078.6119999999901</v>
      </c>
    </row>
    <row r="375" spans="25:44">
      <c r="Y375">
        <v>49642</v>
      </c>
      <c r="Z375" t="s">
        <v>60</v>
      </c>
      <c r="AA375" t="s">
        <v>11</v>
      </c>
      <c r="AB375">
        <v>151196</v>
      </c>
      <c r="AC375">
        <v>2.742639</v>
      </c>
      <c r="AD375">
        <v>2.864617</v>
      </c>
      <c r="AE375">
        <v>0.121977999999999</v>
      </c>
      <c r="AF375">
        <v>121.977999999999</v>
      </c>
      <c r="AK375">
        <v>38554</v>
      </c>
      <c r="AL375" t="s">
        <v>16</v>
      </c>
      <c r="AM375" t="s">
        <v>11</v>
      </c>
      <c r="AN375">
        <v>96532</v>
      </c>
      <c r="AO375">
        <v>2.6127539999999998</v>
      </c>
      <c r="AP375">
        <v>2.73263199999999</v>
      </c>
      <c r="AQ375">
        <v>0.119877999999999</v>
      </c>
      <c r="AR375">
        <v>119.87799999999901</v>
      </c>
    </row>
    <row r="376" spans="25:44">
      <c r="Y376">
        <v>35818</v>
      </c>
      <c r="Z376" t="s">
        <v>60</v>
      </c>
      <c r="AA376" t="s">
        <v>58</v>
      </c>
      <c r="AB376">
        <v>19758</v>
      </c>
      <c r="AC376">
        <v>2.7437749999999999</v>
      </c>
      <c r="AD376">
        <v>2.9766319999999999</v>
      </c>
      <c r="AE376">
        <v>0.23285700000000001</v>
      </c>
      <c r="AF376">
        <v>232.857</v>
      </c>
      <c r="AK376">
        <v>60297</v>
      </c>
      <c r="AL376" t="s">
        <v>63</v>
      </c>
      <c r="AM376" t="s">
        <v>54</v>
      </c>
      <c r="AN376">
        <v>86562</v>
      </c>
      <c r="AO376">
        <v>1.662633</v>
      </c>
      <c r="AP376">
        <v>1.7846219999999999</v>
      </c>
      <c r="AQ376">
        <v>0.121989</v>
      </c>
      <c r="AR376">
        <v>121.989</v>
      </c>
    </row>
    <row r="377" spans="25:44">
      <c r="Y377">
        <v>33104</v>
      </c>
      <c r="Z377" t="s">
        <v>60</v>
      </c>
      <c r="AA377" t="s">
        <v>61</v>
      </c>
      <c r="AB377">
        <v>342</v>
      </c>
      <c r="AC377">
        <v>2.7453069999999999</v>
      </c>
      <c r="AD377">
        <v>3.8258570000000001</v>
      </c>
      <c r="AE377">
        <v>1.0805499999999999</v>
      </c>
      <c r="AF377">
        <v>1080.55</v>
      </c>
      <c r="AK377">
        <v>44623</v>
      </c>
      <c r="AL377" t="s">
        <v>63</v>
      </c>
      <c r="AM377" t="s">
        <v>55</v>
      </c>
      <c r="AN377">
        <v>59988</v>
      </c>
      <c r="AO377">
        <v>1.6637690000000001</v>
      </c>
      <c r="AP377">
        <v>1.7726219999999999</v>
      </c>
      <c r="AQ377">
        <v>0.10885300000000001</v>
      </c>
      <c r="AR377">
        <v>108.85299999999999</v>
      </c>
    </row>
    <row r="378" spans="25:44">
      <c r="Y378">
        <v>39140</v>
      </c>
      <c r="Z378" t="s">
        <v>60</v>
      </c>
      <c r="AA378" t="s">
        <v>56</v>
      </c>
      <c r="AB378">
        <v>342</v>
      </c>
      <c r="AC378">
        <v>2.76328</v>
      </c>
      <c r="AD378">
        <v>3.8298570000000001</v>
      </c>
      <c r="AE378">
        <v>1.0665770000000001</v>
      </c>
      <c r="AF378">
        <v>1066.577</v>
      </c>
      <c r="AK378">
        <v>34942</v>
      </c>
      <c r="AL378" t="s">
        <v>63</v>
      </c>
      <c r="AM378" t="s">
        <v>54</v>
      </c>
      <c r="AN378">
        <v>97262</v>
      </c>
      <c r="AO378">
        <v>2.2026330000000001</v>
      </c>
      <c r="AP378">
        <v>2.285866</v>
      </c>
      <c r="AQ378">
        <v>8.3232999999999793E-2</v>
      </c>
      <c r="AR378">
        <v>83.232999999999805</v>
      </c>
    </row>
    <row r="379" spans="25:44">
      <c r="Y379">
        <v>43738</v>
      </c>
      <c r="Z379" t="s">
        <v>60</v>
      </c>
      <c r="AA379" t="s">
        <v>54</v>
      </c>
      <c r="AB379">
        <v>1122378</v>
      </c>
      <c r="AC379">
        <v>2.7655959999999999</v>
      </c>
      <c r="AD379">
        <v>3.856617</v>
      </c>
      <c r="AE379">
        <v>1.091021</v>
      </c>
      <c r="AF379">
        <v>1091.021</v>
      </c>
      <c r="AK379">
        <v>38860</v>
      </c>
      <c r="AL379" t="s">
        <v>63</v>
      </c>
      <c r="AM379" t="s">
        <v>55</v>
      </c>
      <c r="AN379">
        <v>80864</v>
      </c>
      <c r="AO379">
        <v>2.2037689999999999</v>
      </c>
      <c r="AP379">
        <v>2.2754590000000001</v>
      </c>
      <c r="AQ379">
        <v>7.1690000000000198E-2</v>
      </c>
      <c r="AR379">
        <v>71.690000000000197</v>
      </c>
    </row>
    <row r="380" spans="25:44">
      <c r="Y380">
        <v>55434</v>
      </c>
      <c r="Z380" t="s">
        <v>16</v>
      </c>
      <c r="AA380" t="s">
        <v>54</v>
      </c>
      <c r="AB380">
        <v>286446</v>
      </c>
      <c r="AC380">
        <v>1.58</v>
      </c>
      <c r="AD380">
        <v>1.633875</v>
      </c>
      <c r="AE380">
        <v>5.3874999999999798E-2</v>
      </c>
      <c r="AF380">
        <v>53.874999999999801</v>
      </c>
      <c r="AK380">
        <v>33345</v>
      </c>
      <c r="AL380" t="s">
        <v>63</v>
      </c>
      <c r="AM380" t="s">
        <v>61</v>
      </c>
      <c r="AN380">
        <v>342</v>
      </c>
      <c r="AO380">
        <v>2.204958</v>
      </c>
      <c r="AP380">
        <v>3.2658659999999999</v>
      </c>
      <c r="AQ380">
        <v>1.060908</v>
      </c>
      <c r="AR380">
        <v>1060.9079999999999</v>
      </c>
    </row>
    <row r="381" spans="25:44">
      <c r="Y381">
        <v>53456</v>
      </c>
      <c r="Z381" t="s">
        <v>16</v>
      </c>
      <c r="AA381" t="s">
        <v>61</v>
      </c>
      <c r="AB381">
        <v>8236</v>
      </c>
      <c r="AC381">
        <v>1.580017</v>
      </c>
      <c r="AD381">
        <v>2.7366320000000002</v>
      </c>
      <c r="AE381">
        <v>1.1566149999999999</v>
      </c>
      <c r="AF381">
        <v>1156.615</v>
      </c>
      <c r="AK381">
        <v>60709</v>
      </c>
      <c r="AL381" t="s">
        <v>63</v>
      </c>
      <c r="AM381" t="s">
        <v>54</v>
      </c>
      <c r="AN381">
        <v>29934</v>
      </c>
      <c r="AO381">
        <v>2.61263299999999</v>
      </c>
      <c r="AP381">
        <v>2.6953849999999999</v>
      </c>
      <c r="AQ381">
        <v>8.2752000000000103E-2</v>
      </c>
      <c r="AR381">
        <v>82.752000000000095</v>
      </c>
    </row>
    <row r="382" spans="25:44">
      <c r="Y382">
        <v>60860</v>
      </c>
      <c r="Z382" t="s">
        <v>16</v>
      </c>
      <c r="AA382" t="s">
        <v>58</v>
      </c>
      <c r="AB382">
        <v>146174</v>
      </c>
      <c r="AC382">
        <v>1.585669</v>
      </c>
      <c r="AD382">
        <v>1.7406219999999999</v>
      </c>
      <c r="AE382">
        <v>0.15495300000000001</v>
      </c>
      <c r="AF382">
        <v>154.953</v>
      </c>
      <c r="AK382">
        <v>40157</v>
      </c>
      <c r="AL382" t="s">
        <v>63</v>
      </c>
      <c r="AM382" t="s">
        <v>55</v>
      </c>
      <c r="AN382">
        <v>342</v>
      </c>
      <c r="AO382">
        <v>2.613769</v>
      </c>
      <c r="AP382">
        <v>3.6538659999999998</v>
      </c>
      <c r="AQ382">
        <v>1.0400969999999901</v>
      </c>
      <c r="AR382">
        <v>1040.09699999999</v>
      </c>
    </row>
    <row r="383" spans="25:44">
      <c r="Y383">
        <v>55196</v>
      </c>
      <c r="Z383" t="s">
        <v>16</v>
      </c>
      <c r="AA383" t="s">
        <v>62</v>
      </c>
      <c r="AB383">
        <v>226040</v>
      </c>
      <c r="AC383">
        <v>1.588298</v>
      </c>
      <c r="AD383">
        <v>2.7366269999999999</v>
      </c>
      <c r="AE383">
        <v>1.1483289999999999</v>
      </c>
      <c r="AF383">
        <v>1148.329</v>
      </c>
      <c r="AK383">
        <v>37198</v>
      </c>
      <c r="AL383" t="s">
        <v>60</v>
      </c>
      <c r="AM383" t="s">
        <v>54</v>
      </c>
      <c r="AN383">
        <v>142686</v>
      </c>
      <c r="AO383">
        <v>1.662633</v>
      </c>
      <c r="AP383">
        <v>1.7458610000000001</v>
      </c>
      <c r="AQ383">
        <v>8.3227999999999996E-2</v>
      </c>
      <c r="AR383">
        <v>83.227999999999994</v>
      </c>
    </row>
    <row r="384" spans="25:44">
      <c r="Y384">
        <v>37084</v>
      </c>
      <c r="Z384" t="s">
        <v>16</v>
      </c>
      <c r="AA384" t="s">
        <v>55</v>
      </c>
      <c r="AB384">
        <v>174074</v>
      </c>
      <c r="AC384">
        <v>2.220005</v>
      </c>
      <c r="AD384">
        <v>2.3020040000000002</v>
      </c>
      <c r="AE384">
        <v>8.19990000000001E-2</v>
      </c>
      <c r="AF384">
        <v>81.999000000000095</v>
      </c>
      <c r="AK384">
        <v>57518</v>
      </c>
      <c r="AL384" t="s">
        <v>60</v>
      </c>
      <c r="AM384" t="s">
        <v>55</v>
      </c>
      <c r="AN384">
        <v>153828</v>
      </c>
      <c r="AO384">
        <v>1.6637690000000001</v>
      </c>
      <c r="AP384">
        <v>1.734556</v>
      </c>
      <c r="AQ384">
        <v>7.0786999999999906E-2</v>
      </c>
      <c r="AR384">
        <v>70.786999999999907</v>
      </c>
    </row>
    <row r="385" spans="25:44">
      <c r="Y385">
        <v>41387</v>
      </c>
      <c r="Z385" t="s">
        <v>16</v>
      </c>
      <c r="AA385" t="s">
        <v>11</v>
      </c>
      <c r="AB385">
        <v>164758</v>
      </c>
      <c r="AC385">
        <v>2.2237399999999998</v>
      </c>
      <c r="AD385">
        <v>2.302009</v>
      </c>
      <c r="AE385">
        <v>7.8269000000000102E-2</v>
      </c>
      <c r="AF385">
        <v>78.269000000000105</v>
      </c>
      <c r="AK385">
        <v>49144</v>
      </c>
      <c r="AL385" t="s">
        <v>60</v>
      </c>
      <c r="AM385" t="s">
        <v>54</v>
      </c>
      <c r="AN385">
        <v>91502</v>
      </c>
      <c r="AO385">
        <v>2.2026330000000001</v>
      </c>
      <c r="AP385">
        <v>2.3246169999999999</v>
      </c>
      <c r="AQ385">
        <v>0.121983999999999</v>
      </c>
      <c r="AR385">
        <v>121.983999999999</v>
      </c>
    </row>
    <row r="386" spans="25:44">
      <c r="Y386">
        <v>55442</v>
      </c>
      <c r="Z386" t="s">
        <v>16</v>
      </c>
      <c r="AA386" t="s">
        <v>54</v>
      </c>
      <c r="AB386">
        <v>120698</v>
      </c>
      <c r="AC386">
        <v>2.46999999999999</v>
      </c>
      <c r="AD386">
        <v>2.6046269999999998</v>
      </c>
      <c r="AE386">
        <v>0.134627</v>
      </c>
      <c r="AF386">
        <v>134.62700000000001</v>
      </c>
      <c r="AK386">
        <v>48145</v>
      </c>
      <c r="AL386" t="s">
        <v>60</v>
      </c>
      <c r="AM386" t="s">
        <v>55</v>
      </c>
      <c r="AN386">
        <v>157398</v>
      </c>
      <c r="AO386">
        <v>2.2037689999999999</v>
      </c>
      <c r="AP386">
        <v>2.2754539999999999</v>
      </c>
      <c r="AQ386">
        <v>7.1684999999999999E-2</v>
      </c>
      <c r="AR386">
        <v>71.685000000000002</v>
      </c>
    </row>
    <row r="387" spans="25:44">
      <c r="Y387">
        <v>51189</v>
      </c>
      <c r="Z387" t="s">
        <v>16</v>
      </c>
      <c r="AA387" t="s">
        <v>11</v>
      </c>
      <c r="AB387">
        <v>36128</v>
      </c>
      <c r="AC387">
        <v>2.472826</v>
      </c>
      <c r="AD387">
        <v>2.604622</v>
      </c>
      <c r="AE387">
        <v>0.131796</v>
      </c>
      <c r="AF387">
        <v>131.79599999999999</v>
      </c>
      <c r="AK387">
        <v>51094</v>
      </c>
      <c r="AL387" t="s">
        <v>60</v>
      </c>
      <c r="AM387" t="s">
        <v>61</v>
      </c>
      <c r="AN387">
        <v>342</v>
      </c>
      <c r="AO387">
        <v>2.2049840000000001</v>
      </c>
      <c r="AP387">
        <v>3.2658610000000001</v>
      </c>
      <c r="AQ387">
        <v>1.0608770000000001</v>
      </c>
      <c r="AR387">
        <v>1060.877</v>
      </c>
    </row>
    <row r="388" spans="25:44">
      <c r="Y388">
        <v>55446</v>
      </c>
      <c r="Z388" t="s">
        <v>16</v>
      </c>
      <c r="AA388" t="s">
        <v>54</v>
      </c>
      <c r="AB388">
        <v>142098</v>
      </c>
      <c r="AC388">
        <v>2.7</v>
      </c>
      <c r="AD388">
        <v>2.800627</v>
      </c>
      <c r="AE388">
        <v>0.100626999999999</v>
      </c>
      <c r="AF388">
        <v>100.626999999999</v>
      </c>
      <c r="AK388">
        <v>55400</v>
      </c>
      <c r="AL388" t="s">
        <v>60</v>
      </c>
      <c r="AM388" t="s">
        <v>54</v>
      </c>
      <c r="AN388">
        <v>108902</v>
      </c>
      <c r="AO388">
        <v>2.61263299999999</v>
      </c>
      <c r="AP388">
        <v>2.7326169999999999</v>
      </c>
      <c r="AQ388">
        <v>0.11998399999999999</v>
      </c>
      <c r="AR388">
        <v>119.98399999999999</v>
      </c>
    </row>
    <row r="389" spans="25:44">
      <c r="Y389">
        <v>34463</v>
      </c>
      <c r="Z389" t="s">
        <v>16</v>
      </c>
      <c r="AA389" t="s">
        <v>11</v>
      </c>
      <c r="AB389">
        <v>25366</v>
      </c>
      <c r="AC389">
        <v>2.70279899999999</v>
      </c>
      <c r="AD389">
        <v>2.8006169999999999</v>
      </c>
      <c r="AE389">
        <v>9.7818000000000099E-2</v>
      </c>
      <c r="AF389">
        <v>97.818000000000097</v>
      </c>
      <c r="AK389">
        <v>48916</v>
      </c>
      <c r="AL389" t="s">
        <v>60</v>
      </c>
      <c r="AM389" t="s">
        <v>55</v>
      </c>
      <c r="AN389">
        <v>342</v>
      </c>
      <c r="AO389">
        <v>2.613769</v>
      </c>
      <c r="AP389">
        <v>3.653861</v>
      </c>
      <c r="AQ389">
        <v>1.040092</v>
      </c>
      <c r="AR389">
        <v>1040.0920000000001</v>
      </c>
    </row>
    <row r="390" spans="25:44">
      <c r="Y390">
        <v>55450</v>
      </c>
      <c r="Z390" t="s">
        <v>16</v>
      </c>
      <c r="AA390" t="s">
        <v>54</v>
      </c>
      <c r="AB390">
        <v>6672</v>
      </c>
      <c r="AC390">
        <v>2.7137799999999999</v>
      </c>
      <c r="AD390">
        <v>3.8046220000000002</v>
      </c>
      <c r="AE390">
        <v>1.0908420000000001</v>
      </c>
      <c r="AF390">
        <v>1090.8420000000001</v>
      </c>
      <c r="AK390">
        <v>45654</v>
      </c>
      <c r="AL390" t="s">
        <v>64</v>
      </c>
      <c r="AM390" t="s">
        <v>54</v>
      </c>
      <c r="AN390">
        <v>120598</v>
      </c>
      <c r="AO390">
        <v>1.662633</v>
      </c>
      <c r="AP390">
        <v>1.7846219999999999</v>
      </c>
      <c r="AQ390">
        <v>0.121989</v>
      </c>
      <c r="AR390">
        <v>121.989</v>
      </c>
    </row>
    <row r="391" spans="25:44">
      <c r="Y391">
        <v>53472</v>
      </c>
      <c r="Z391" t="s">
        <v>16</v>
      </c>
      <c r="AA391" t="s">
        <v>61</v>
      </c>
      <c r="AB391">
        <v>5376</v>
      </c>
      <c r="AC391">
        <v>2.7137980000000002</v>
      </c>
      <c r="AD391">
        <v>3.8246169999999999</v>
      </c>
      <c r="AE391">
        <v>1.11081899999999</v>
      </c>
      <c r="AF391">
        <v>1110.81899999999</v>
      </c>
      <c r="AK391">
        <v>51669</v>
      </c>
      <c r="AL391" t="s">
        <v>64</v>
      </c>
      <c r="AM391" t="s">
        <v>55</v>
      </c>
      <c r="AN391">
        <v>128694</v>
      </c>
      <c r="AO391">
        <v>1.6637690000000001</v>
      </c>
      <c r="AP391">
        <v>1.7726169999999899</v>
      </c>
      <c r="AQ391">
        <v>0.108847999999999</v>
      </c>
      <c r="AR391">
        <v>108.847999999999</v>
      </c>
    </row>
    <row r="392" spans="25:44">
      <c r="Y392">
        <v>48582</v>
      </c>
      <c r="Z392" t="s">
        <v>16</v>
      </c>
      <c r="AA392" t="s">
        <v>62</v>
      </c>
      <c r="AB392">
        <v>6330</v>
      </c>
      <c r="AC392">
        <v>2.7165210000000002</v>
      </c>
      <c r="AD392">
        <v>3.824627</v>
      </c>
      <c r="AE392">
        <v>1.10810599999999</v>
      </c>
      <c r="AF392">
        <v>1108.10599999999</v>
      </c>
      <c r="AK392">
        <v>57695</v>
      </c>
      <c r="AL392" t="s">
        <v>64</v>
      </c>
      <c r="AM392" t="s">
        <v>54</v>
      </c>
      <c r="AN392">
        <v>193934</v>
      </c>
      <c r="AO392">
        <v>2.2026330000000001</v>
      </c>
      <c r="AP392">
        <v>2.285857</v>
      </c>
      <c r="AQ392">
        <v>8.3223999999999895E-2</v>
      </c>
      <c r="AR392">
        <v>83.223999999999904</v>
      </c>
    </row>
    <row r="393" spans="25:44">
      <c r="Y393">
        <v>49455</v>
      </c>
      <c r="Z393" t="s">
        <v>16</v>
      </c>
      <c r="AA393" t="s">
        <v>11</v>
      </c>
      <c r="AB393">
        <v>1110670</v>
      </c>
      <c r="AC393">
        <v>2.72421299999999</v>
      </c>
      <c r="AD393">
        <v>3.804627</v>
      </c>
      <c r="AE393">
        <v>1.080414</v>
      </c>
      <c r="AF393">
        <v>1080.414</v>
      </c>
      <c r="AK393">
        <v>54586</v>
      </c>
      <c r="AL393" t="s">
        <v>64</v>
      </c>
      <c r="AM393" t="s">
        <v>55</v>
      </c>
      <c r="AN393">
        <v>155434</v>
      </c>
      <c r="AO393">
        <v>2.2037689999999999</v>
      </c>
      <c r="AP393">
        <v>2.3126169999999999</v>
      </c>
      <c r="AQ393">
        <v>0.108848</v>
      </c>
      <c r="AR393">
        <v>108.848</v>
      </c>
    </row>
    <row r="394" spans="25:44">
      <c r="Y394">
        <v>32847</v>
      </c>
      <c r="Z394" t="s">
        <v>63</v>
      </c>
      <c r="AA394" t="s">
        <v>54</v>
      </c>
      <c r="AB394">
        <v>131112</v>
      </c>
      <c r="AC394">
        <v>1.582633</v>
      </c>
      <c r="AD394">
        <v>1.668617</v>
      </c>
      <c r="AE394">
        <v>8.5984000000000005E-2</v>
      </c>
      <c r="AF394">
        <v>85.983999999999995</v>
      </c>
      <c r="AK394">
        <v>53567</v>
      </c>
      <c r="AL394" t="s">
        <v>64</v>
      </c>
      <c r="AM394" t="s">
        <v>61</v>
      </c>
      <c r="AN394">
        <v>342</v>
      </c>
      <c r="AO394">
        <v>2.204958</v>
      </c>
      <c r="AP394">
        <v>3.265857</v>
      </c>
      <c r="AQ394">
        <v>1.060899</v>
      </c>
      <c r="AR394">
        <v>1060.8989999999999</v>
      </c>
    </row>
    <row r="395" spans="25:44">
      <c r="Y395">
        <v>36861</v>
      </c>
      <c r="Z395" t="s">
        <v>63</v>
      </c>
      <c r="AA395" t="s">
        <v>55</v>
      </c>
      <c r="AB395">
        <v>116154</v>
      </c>
      <c r="AC395">
        <v>1.583769</v>
      </c>
      <c r="AD395">
        <v>1.7406219999999999</v>
      </c>
      <c r="AE395">
        <v>0.15685299999999999</v>
      </c>
      <c r="AF395">
        <v>156.85300000000001</v>
      </c>
      <c r="AK395">
        <v>42349</v>
      </c>
      <c r="AL395" t="s">
        <v>64</v>
      </c>
      <c r="AM395" t="s">
        <v>54</v>
      </c>
      <c r="AN395">
        <v>228668</v>
      </c>
      <c r="AO395">
        <v>2.61263299999999</v>
      </c>
      <c r="AP395">
        <v>2.7326220000000001</v>
      </c>
      <c r="AQ395">
        <v>0.119989</v>
      </c>
      <c r="AR395">
        <v>119.989</v>
      </c>
    </row>
    <row r="396" spans="25:44">
      <c r="Y396">
        <v>49320</v>
      </c>
      <c r="Z396" t="s">
        <v>63</v>
      </c>
      <c r="AA396" t="s">
        <v>61</v>
      </c>
      <c r="AB396">
        <v>2554</v>
      </c>
      <c r="AC396">
        <v>1.5849579999999901</v>
      </c>
      <c r="AD396">
        <v>2.7366269999999999</v>
      </c>
      <c r="AE396">
        <v>1.1516690000000001</v>
      </c>
      <c r="AF396">
        <v>1151.6690000000001</v>
      </c>
      <c r="AK396">
        <v>58846</v>
      </c>
      <c r="AL396" t="s">
        <v>64</v>
      </c>
      <c r="AM396" t="s">
        <v>55</v>
      </c>
      <c r="AN396">
        <v>342</v>
      </c>
      <c r="AO396">
        <v>2.613769</v>
      </c>
      <c r="AP396">
        <v>3.6538569999999999</v>
      </c>
      <c r="AQ396">
        <v>1.0400879999999999</v>
      </c>
      <c r="AR396">
        <v>1040.088</v>
      </c>
    </row>
    <row r="397" spans="25:44">
      <c r="Y397">
        <v>46891</v>
      </c>
      <c r="Z397" t="s">
        <v>63</v>
      </c>
      <c r="AA397" t="s">
        <v>54</v>
      </c>
      <c r="AB397">
        <v>158500</v>
      </c>
      <c r="AC397">
        <v>2.2226330000000001</v>
      </c>
      <c r="AD397">
        <v>2.3406319999999998</v>
      </c>
      <c r="AE397">
        <v>0.11799899999999899</v>
      </c>
      <c r="AF397">
        <v>117.998999999999</v>
      </c>
      <c r="AK397">
        <v>55434</v>
      </c>
      <c r="AL397" t="s">
        <v>16</v>
      </c>
      <c r="AM397" t="s">
        <v>54</v>
      </c>
      <c r="AN397">
        <v>202682</v>
      </c>
      <c r="AO397">
        <v>2.2599990000000001</v>
      </c>
      <c r="AP397">
        <v>2.3846270000000001</v>
      </c>
      <c r="AQ397">
        <v>0.124627999999999</v>
      </c>
      <c r="AR397">
        <v>124.62799999999901</v>
      </c>
    </row>
    <row r="398" spans="25:44">
      <c r="Y398">
        <v>51373</v>
      </c>
      <c r="Z398" t="s">
        <v>63</v>
      </c>
      <c r="AA398" t="s">
        <v>55</v>
      </c>
      <c r="AB398">
        <v>76358</v>
      </c>
      <c r="AC398">
        <v>2.2237689999999999</v>
      </c>
      <c r="AD398">
        <v>2.3406169999999999</v>
      </c>
      <c r="AE398">
        <v>0.11684799999999999</v>
      </c>
      <c r="AF398">
        <v>116.848</v>
      </c>
      <c r="AK398">
        <v>59100</v>
      </c>
      <c r="AL398" t="s">
        <v>16</v>
      </c>
      <c r="AM398" t="s">
        <v>11</v>
      </c>
      <c r="AN398">
        <v>97200</v>
      </c>
      <c r="AO398">
        <v>2.2637399999999999</v>
      </c>
      <c r="AP398">
        <v>2.3846319999999999</v>
      </c>
      <c r="AQ398">
        <v>0.120892</v>
      </c>
      <c r="AR398">
        <v>120.892</v>
      </c>
    </row>
    <row r="399" spans="25:44">
      <c r="Y399">
        <v>39516</v>
      </c>
      <c r="Z399" t="s">
        <v>63</v>
      </c>
      <c r="AA399" t="s">
        <v>54</v>
      </c>
      <c r="AB399">
        <v>226600</v>
      </c>
      <c r="AC399">
        <v>2.4726330000000001</v>
      </c>
      <c r="AD399">
        <v>2.6046269999999998</v>
      </c>
      <c r="AE399">
        <v>0.131993999999999</v>
      </c>
      <c r="AF399">
        <v>131.99399999999901</v>
      </c>
      <c r="AK399">
        <v>60297</v>
      </c>
      <c r="AL399" t="s">
        <v>63</v>
      </c>
      <c r="AM399" t="s">
        <v>54</v>
      </c>
      <c r="AN399">
        <v>86562</v>
      </c>
      <c r="AO399">
        <v>2.2626330000000001</v>
      </c>
      <c r="AP399">
        <v>2.3846219999999998</v>
      </c>
      <c r="AQ399">
        <v>0.121989</v>
      </c>
      <c r="AR399">
        <v>121.989</v>
      </c>
    </row>
    <row r="400" spans="25:44">
      <c r="Y400">
        <v>44713</v>
      </c>
      <c r="Z400" t="s">
        <v>63</v>
      </c>
      <c r="AA400" t="s">
        <v>55</v>
      </c>
      <c r="AB400">
        <v>841148</v>
      </c>
      <c r="AC400">
        <v>2.4737689999999999</v>
      </c>
      <c r="AD400">
        <v>3.6086320000000001</v>
      </c>
      <c r="AE400">
        <v>1.134863</v>
      </c>
      <c r="AF400">
        <v>1134.8630000000001</v>
      </c>
      <c r="AK400">
        <v>44623</v>
      </c>
      <c r="AL400" t="s">
        <v>63</v>
      </c>
      <c r="AM400" t="s">
        <v>55</v>
      </c>
      <c r="AN400">
        <v>59988</v>
      </c>
      <c r="AO400">
        <v>2.2637689999999999</v>
      </c>
      <c r="AP400">
        <v>2.3726219999999998</v>
      </c>
      <c r="AQ400">
        <v>0.10885299999999901</v>
      </c>
      <c r="AR400">
        <v>108.852999999999</v>
      </c>
    </row>
    <row r="401" spans="25:44">
      <c r="Y401">
        <v>42646</v>
      </c>
      <c r="Z401" t="s">
        <v>63</v>
      </c>
      <c r="AA401" t="s">
        <v>54</v>
      </c>
      <c r="AB401">
        <v>239132</v>
      </c>
      <c r="AC401">
        <v>2.7026330000000001</v>
      </c>
      <c r="AD401">
        <v>2.80062199999999</v>
      </c>
      <c r="AE401">
        <v>9.7988999999999604E-2</v>
      </c>
      <c r="AF401">
        <v>97.988999999999606</v>
      </c>
      <c r="AK401">
        <v>37198</v>
      </c>
      <c r="AL401" t="s">
        <v>60</v>
      </c>
      <c r="AM401" t="s">
        <v>54</v>
      </c>
      <c r="AN401">
        <v>142686</v>
      </c>
      <c r="AO401">
        <v>2.2626330000000001</v>
      </c>
      <c r="AP401">
        <v>2.3458610000000002</v>
      </c>
      <c r="AQ401">
        <v>8.3227999999999996E-2</v>
      </c>
      <c r="AR401">
        <v>83.227999999999994</v>
      </c>
    </row>
    <row r="402" spans="25:44">
      <c r="Y402">
        <v>56674</v>
      </c>
      <c r="Z402" t="s">
        <v>63</v>
      </c>
      <c r="AA402" t="s">
        <v>55</v>
      </c>
      <c r="AB402">
        <v>342</v>
      </c>
      <c r="AC402">
        <v>2.7037689999999999</v>
      </c>
      <c r="AD402">
        <v>3.83386099999999</v>
      </c>
      <c r="AE402">
        <v>1.1300919999999901</v>
      </c>
      <c r="AF402">
        <v>1130.0919999999901</v>
      </c>
      <c r="AK402">
        <v>57518</v>
      </c>
      <c r="AL402" t="s">
        <v>60</v>
      </c>
      <c r="AM402" t="s">
        <v>55</v>
      </c>
      <c r="AN402">
        <v>153828</v>
      </c>
      <c r="AO402">
        <v>2.2637689999999999</v>
      </c>
      <c r="AP402">
        <v>2.3345560000000001</v>
      </c>
      <c r="AQ402">
        <v>7.07870000000001E-2</v>
      </c>
      <c r="AR402">
        <v>70.787000000000106</v>
      </c>
    </row>
    <row r="403" spans="25:44">
      <c r="Y403">
        <v>41601</v>
      </c>
      <c r="Z403" t="s">
        <v>63</v>
      </c>
      <c r="AA403" t="s">
        <v>55</v>
      </c>
      <c r="AB403">
        <v>342</v>
      </c>
      <c r="AC403">
        <v>2.717495</v>
      </c>
      <c r="AD403">
        <v>3.2978610000000002</v>
      </c>
      <c r="AE403">
        <v>0.58036600000000005</v>
      </c>
      <c r="AF403">
        <v>580.36599999999999</v>
      </c>
      <c r="AK403">
        <v>45654</v>
      </c>
      <c r="AL403" t="s">
        <v>64</v>
      </c>
      <c r="AM403" t="s">
        <v>54</v>
      </c>
      <c r="AN403">
        <v>120598</v>
      </c>
      <c r="AO403">
        <v>2.2626330000000001</v>
      </c>
      <c r="AP403">
        <v>2.3846219999999998</v>
      </c>
      <c r="AQ403">
        <v>0.121989</v>
      </c>
      <c r="AR403">
        <v>121.989</v>
      </c>
    </row>
    <row r="404" spans="25:44">
      <c r="Y404">
        <v>43144</v>
      </c>
      <c r="Z404" t="s">
        <v>63</v>
      </c>
      <c r="AA404" t="s">
        <v>61</v>
      </c>
      <c r="AB404">
        <v>342</v>
      </c>
      <c r="AC404">
        <v>2.7175069999999999</v>
      </c>
      <c r="AD404">
        <v>3.7898610000000001</v>
      </c>
      <c r="AE404">
        <v>1.072354</v>
      </c>
      <c r="AF404">
        <v>1072.354</v>
      </c>
      <c r="AK404">
        <v>51669</v>
      </c>
      <c r="AL404" t="s">
        <v>64</v>
      </c>
      <c r="AM404" t="s">
        <v>55</v>
      </c>
      <c r="AN404">
        <v>128694</v>
      </c>
      <c r="AO404">
        <v>2.2637689999999999</v>
      </c>
      <c r="AP404">
        <v>2.372617</v>
      </c>
      <c r="AQ404">
        <v>0.108848</v>
      </c>
      <c r="AR404">
        <v>108.848</v>
      </c>
    </row>
    <row r="405" spans="25:44">
      <c r="Y405">
        <v>41716</v>
      </c>
      <c r="Z405" t="s">
        <v>63</v>
      </c>
      <c r="AA405" t="s">
        <v>54</v>
      </c>
      <c r="AB405">
        <v>990</v>
      </c>
      <c r="AC405">
        <v>2.7249979999999998</v>
      </c>
      <c r="AD405">
        <v>3.8046169999999999</v>
      </c>
      <c r="AE405">
        <v>1.0796189999999899</v>
      </c>
      <c r="AF405">
        <v>1079.6189999999899</v>
      </c>
      <c r="AK405">
        <v>55434</v>
      </c>
      <c r="AL405" t="s">
        <v>16</v>
      </c>
      <c r="AM405" t="s">
        <v>54</v>
      </c>
      <c r="AN405">
        <v>250112</v>
      </c>
      <c r="AO405">
        <v>1.1100000000000001</v>
      </c>
      <c r="AP405">
        <v>1.1898709999999999</v>
      </c>
      <c r="AQ405">
        <v>7.9870999999999998E-2</v>
      </c>
      <c r="AR405">
        <v>79.870999999999995</v>
      </c>
    </row>
    <row r="406" spans="25:44">
      <c r="Y406">
        <v>56072</v>
      </c>
      <c r="Z406" t="s">
        <v>60</v>
      </c>
      <c r="AA406" t="s">
        <v>54</v>
      </c>
      <c r="AB406">
        <v>167532</v>
      </c>
      <c r="AC406">
        <v>1.582633</v>
      </c>
      <c r="AD406">
        <v>1.668622</v>
      </c>
      <c r="AE406">
        <v>8.5989000000000093E-2</v>
      </c>
      <c r="AF406">
        <v>85.989000000000004</v>
      </c>
      <c r="AK406">
        <v>59100</v>
      </c>
      <c r="AL406" t="s">
        <v>16</v>
      </c>
      <c r="AM406" t="s">
        <v>11</v>
      </c>
      <c r="AN406">
        <v>86562</v>
      </c>
      <c r="AO406">
        <v>1.11374</v>
      </c>
      <c r="AP406">
        <v>1.2286220000000001</v>
      </c>
      <c r="AQ406">
        <v>0.114882</v>
      </c>
      <c r="AR406">
        <v>114.88200000000001</v>
      </c>
    </row>
    <row r="407" spans="25:44">
      <c r="Y407">
        <v>38518</v>
      </c>
      <c r="Z407" t="s">
        <v>60</v>
      </c>
      <c r="AA407" t="s">
        <v>55</v>
      </c>
      <c r="AB407">
        <v>34750</v>
      </c>
      <c r="AC407">
        <v>1.583769</v>
      </c>
      <c r="AD407">
        <v>1.740632</v>
      </c>
      <c r="AE407">
        <v>0.156862999999999</v>
      </c>
      <c r="AF407">
        <v>156.862999999999</v>
      </c>
      <c r="AK407">
        <v>55438</v>
      </c>
      <c r="AL407" t="s">
        <v>16</v>
      </c>
      <c r="AM407" t="s">
        <v>54</v>
      </c>
      <c r="AN407">
        <v>180132</v>
      </c>
      <c r="AO407">
        <v>1.2199990000000001</v>
      </c>
      <c r="AP407">
        <v>1.2880130000000001</v>
      </c>
      <c r="AQ407">
        <v>6.8014000000000005E-2</v>
      </c>
      <c r="AR407">
        <v>68.013999999999996</v>
      </c>
    </row>
    <row r="408" spans="25:44">
      <c r="Y408">
        <v>58541</v>
      </c>
      <c r="Z408" t="s">
        <v>60</v>
      </c>
      <c r="AA408" t="s">
        <v>61</v>
      </c>
      <c r="AB408">
        <v>721004</v>
      </c>
      <c r="AC408">
        <v>1.5849579999999901</v>
      </c>
      <c r="AD408">
        <v>2.7366220000000001</v>
      </c>
      <c r="AE408">
        <v>1.151664</v>
      </c>
      <c r="AF408">
        <v>1151.664</v>
      </c>
      <c r="AK408">
        <v>50989</v>
      </c>
      <c r="AL408" t="s">
        <v>16</v>
      </c>
      <c r="AM408" t="s">
        <v>11</v>
      </c>
      <c r="AN408">
        <v>293978</v>
      </c>
      <c r="AO408">
        <v>1.2227539999999999</v>
      </c>
      <c r="AP408">
        <v>1.3246169999999999</v>
      </c>
      <c r="AQ408">
        <v>0.101862999999999</v>
      </c>
      <c r="AR408">
        <v>101.862999999999</v>
      </c>
    </row>
    <row r="409" spans="25:44">
      <c r="Y409">
        <v>34372</v>
      </c>
      <c r="Z409" t="s">
        <v>60</v>
      </c>
      <c r="AA409" t="s">
        <v>54</v>
      </c>
      <c r="AB409">
        <v>158520</v>
      </c>
      <c r="AC409">
        <v>2.2226330000000001</v>
      </c>
      <c r="AD409">
        <v>2.340627</v>
      </c>
      <c r="AE409">
        <v>0.117993999999999</v>
      </c>
      <c r="AF409">
        <v>117.99399999999901</v>
      </c>
      <c r="AK409">
        <v>55442</v>
      </c>
      <c r="AL409" t="s">
        <v>16</v>
      </c>
      <c r="AM409" t="s">
        <v>54</v>
      </c>
      <c r="AN409">
        <v>5392</v>
      </c>
      <c r="AO409">
        <v>1.2399990000000001</v>
      </c>
      <c r="AP409">
        <v>2.3206169999999999</v>
      </c>
      <c r="AQ409">
        <v>1.0806179999999901</v>
      </c>
      <c r="AR409">
        <v>1080.6179999999999</v>
      </c>
    </row>
    <row r="410" spans="25:44">
      <c r="Y410">
        <v>53704</v>
      </c>
      <c r="Z410" t="s">
        <v>60</v>
      </c>
      <c r="AA410" t="s">
        <v>55</v>
      </c>
      <c r="AB410">
        <v>350142</v>
      </c>
      <c r="AC410">
        <v>2.2237689999999999</v>
      </c>
      <c r="AD410">
        <v>2.301857</v>
      </c>
      <c r="AE410">
        <v>7.8088000000000102E-2</v>
      </c>
      <c r="AF410">
        <v>78.088000000000093</v>
      </c>
      <c r="AK410">
        <v>47723</v>
      </c>
      <c r="AL410" t="s">
        <v>16</v>
      </c>
      <c r="AM410" t="s">
        <v>11</v>
      </c>
      <c r="AN410">
        <v>342</v>
      </c>
      <c r="AO410">
        <v>1.2427889999999999</v>
      </c>
      <c r="AP410">
        <v>2.285866</v>
      </c>
      <c r="AQ410">
        <v>1.043077</v>
      </c>
      <c r="AR410">
        <v>1043.077</v>
      </c>
    </row>
    <row r="411" spans="25:44">
      <c r="Y411">
        <v>37972</v>
      </c>
      <c r="Z411" t="s">
        <v>60</v>
      </c>
      <c r="AA411" t="s">
        <v>54</v>
      </c>
      <c r="AB411">
        <v>119096</v>
      </c>
      <c r="AC411">
        <v>2.4726330000000001</v>
      </c>
      <c r="AD411">
        <v>2.604622</v>
      </c>
      <c r="AE411">
        <v>0.131988999999999</v>
      </c>
      <c r="AF411">
        <v>131.98899999999901</v>
      </c>
      <c r="AK411">
        <v>55446</v>
      </c>
      <c r="AL411" t="s">
        <v>16</v>
      </c>
      <c r="AM411" t="s">
        <v>54</v>
      </c>
      <c r="AN411">
        <v>227024</v>
      </c>
      <c r="AO411">
        <v>2.8999990000000002</v>
      </c>
      <c r="AP411">
        <v>3.0246270000000002</v>
      </c>
      <c r="AQ411">
        <v>0.124627999999999</v>
      </c>
      <c r="AR411">
        <v>124.62799999999901</v>
      </c>
    </row>
    <row r="412" spans="25:44">
      <c r="Y412">
        <v>52886</v>
      </c>
      <c r="Z412" t="s">
        <v>60</v>
      </c>
      <c r="AA412" t="s">
        <v>55</v>
      </c>
      <c r="AB412">
        <v>16474</v>
      </c>
      <c r="AC412">
        <v>2.4737689999999999</v>
      </c>
      <c r="AD412">
        <v>3.608622</v>
      </c>
      <c r="AE412">
        <v>1.1348529999999999</v>
      </c>
      <c r="AF412">
        <v>1134.8530000000001</v>
      </c>
      <c r="AK412">
        <v>50639</v>
      </c>
      <c r="AL412" t="s">
        <v>16</v>
      </c>
      <c r="AM412" t="s">
        <v>11</v>
      </c>
      <c r="AN412">
        <v>67088</v>
      </c>
      <c r="AO412">
        <v>2.9038339999999998</v>
      </c>
      <c r="AP412">
        <v>3.024632</v>
      </c>
      <c r="AQ412">
        <v>0.120798</v>
      </c>
      <c r="AR412">
        <v>120.798</v>
      </c>
    </row>
    <row r="413" spans="25:44">
      <c r="Y413">
        <v>52656</v>
      </c>
      <c r="Z413" t="s">
        <v>60</v>
      </c>
      <c r="AA413" t="s">
        <v>54</v>
      </c>
      <c r="AB413">
        <v>130968</v>
      </c>
      <c r="AC413">
        <v>2.7026330000000001</v>
      </c>
      <c r="AD413">
        <v>2.8006169999999999</v>
      </c>
      <c r="AE413">
        <v>9.7983999999999793E-2</v>
      </c>
      <c r="AF413">
        <v>97.983999999999796</v>
      </c>
      <c r="AK413">
        <v>56429</v>
      </c>
      <c r="AL413" t="s">
        <v>16</v>
      </c>
      <c r="AM413" t="s">
        <v>62</v>
      </c>
      <c r="AN413">
        <v>342</v>
      </c>
      <c r="AO413">
        <v>2.9083929999999998</v>
      </c>
      <c r="AP413">
        <v>3.9578660000000001</v>
      </c>
      <c r="AQ413">
        <v>1.0494729999999901</v>
      </c>
      <c r="AR413">
        <v>1049.473</v>
      </c>
    </row>
    <row r="414" spans="25:44">
      <c r="Y414">
        <v>53868</v>
      </c>
      <c r="Z414" t="s">
        <v>60</v>
      </c>
      <c r="AA414" t="s">
        <v>55</v>
      </c>
      <c r="AB414">
        <v>342</v>
      </c>
      <c r="AC414">
        <v>2.7037689999999999</v>
      </c>
      <c r="AD414">
        <v>3.8338570000000001</v>
      </c>
      <c r="AE414">
        <v>1.130088</v>
      </c>
      <c r="AF414">
        <v>1130.088</v>
      </c>
      <c r="AK414">
        <v>60297</v>
      </c>
      <c r="AL414" t="s">
        <v>63</v>
      </c>
      <c r="AM414" t="s">
        <v>54</v>
      </c>
      <c r="AN414">
        <v>95760</v>
      </c>
      <c r="AO414">
        <v>1.112633</v>
      </c>
      <c r="AP414">
        <v>1.2286220000000001</v>
      </c>
      <c r="AQ414">
        <v>0.11598899999999999</v>
      </c>
      <c r="AR414">
        <v>115.989</v>
      </c>
    </row>
    <row r="415" spans="25:44">
      <c r="Y415">
        <v>56015</v>
      </c>
      <c r="Z415" t="s">
        <v>60</v>
      </c>
      <c r="AA415" t="s">
        <v>55</v>
      </c>
      <c r="AB415">
        <v>342</v>
      </c>
      <c r="AC415">
        <v>2.7179039999999999</v>
      </c>
      <c r="AD415">
        <v>3.297857</v>
      </c>
      <c r="AE415">
        <v>0.57995300000000005</v>
      </c>
      <c r="AF415">
        <v>579.95299999999997</v>
      </c>
      <c r="AK415">
        <v>44623</v>
      </c>
      <c r="AL415" t="s">
        <v>63</v>
      </c>
      <c r="AM415" t="s">
        <v>55</v>
      </c>
      <c r="AN415">
        <v>54772</v>
      </c>
      <c r="AO415">
        <v>1.113769</v>
      </c>
      <c r="AP415">
        <v>1.2246220000000001</v>
      </c>
      <c r="AQ415">
        <v>0.11085299999999999</v>
      </c>
      <c r="AR415">
        <v>110.85299999999999</v>
      </c>
    </row>
    <row r="416" spans="25:44">
      <c r="Y416">
        <v>52705</v>
      </c>
      <c r="Z416" t="s">
        <v>60</v>
      </c>
      <c r="AA416" t="s">
        <v>61</v>
      </c>
      <c r="AB416">
        <v>342</v>
      </c>
      <c r="AC416">
        <v>2.71791599999999</v>
      </c>
      <c r="AD416">
        <v>3.789857</v>
      </c>
      <c r="AE416">
        <v>1.071941</v>
      </c>
      <c r="AF416">
        <v>1071.941</v>
      </c>
      <c r="AK416">
        <v>34942</v>
      </c>
      <c r="AL416" t="s">
        <v>63</v>
      </c>
      <c r="AM416" t="s">
        <v>54</v>
      </c>
      <c r="AN416">
        <v>39664</v>
      </c>
      <c r="AO416">
        <v>1.2226330000000001</v>
      </c>
      <c r="AP416">
        <v>1.3246169999999999</v>
      </c>
      <c r="AQ416">
        <v>0.10198399999999901</v>
      </c>
      <c r="AR416">
        <v>101.983999999999</v>
      </c>
    </row>
    <row r="417" spans="25:44">
      <c r="Y417">
        <v>43738</v>
      </c>
      <c r="Z417" t="s">
        <v>60</v>
      </c>
      <c r="AA417" t="s">
        <v>54</v>
      </c>
      <c r="AB417">
        <v>342</v>
      </c>
      <c r="AC417">
        <v>2.7253259999999999</v>
      </c>
      <c r="AD417">
        <v>3.769857</v>
      </c>
      <c r="AE417">
        <v>1.0445310000000001</v>
      </c>
      <c r="AF417">
        <v>1044.5309999999999</v>
      </c>
      <c r="AK417">
        <v>38860</v>
      </c>
      <c r="AL417" t="s">
        <v>63</v>
      </c>
      <c r="AM417" t="s">
        <v>55</v>
      </c>
      <c r="AN417">
        <v>342</v>
      </c>
      <c r="AO417">
        <v>1.2237689999999899</v>
      </c>
      <c r="AP417">
        <v>2.2658659999999999</v>
      </c>
      <c r="AQ417">
        <v>1.0420970000000001</v>
      </c>
      <c r="AR417">
        <v>1042.097</v>
      </c>
    </row>
    <row r="418" spans="25:44">
      <c r="Y418">
        <v>55434</v>
      </c>
      <c r="Z418" t="s">
        <v>16</v>
      </c>
      <c r="AA418" t="s">
        <v>54</v>
      </c>
      <c r="AB418">
        <v>284140</v>
      </c>
      <c r="AC418">
        <v>1.709999</v>
      </c>
      <c r="AD418">
        <v>1.832627</v>
      </c>
      <c r="AE418">
        <v>0.122627999999999</v>
      </c>
      <c r="AF418">
        <v>122.62799999999901</v>
      </c>
      <c r="AK418">
        <v>40157</v>
      </c>
      <c r="AL418" t="s">
        <v>63</v>
      </c>
      <c r="AM418" t="s">
        <v>54</v>
      </c>
      <c r="AN418">
        <v>342</v>
      </c>
      <c r="AO418">
        <v>1.242726</v>
      </c>
      <c r="AP418">
        <v>2.285866</v>
      </c>
      <c r="AQ418">
        <v>1.04314</v>
      </c>
      <c r="AR418">
        <v>1043.1399999999901</v>
      </c>
    </row>
    <row r="419" spans="25:44">
      <c r="Y419">
        <v>53456</v>
      </c>
      <c r="Z419" t="s">
        <v>16</v>
      </c>
      <c r="AA419" t="s">
        <v>61</v>
      </c>
      <c r="AB419">
        <v>4460</v>
      </c>
      <c r="AC419">
        <v>1.7100169999999999</v>
      </c>
      <c r="AD419">
        <v>2.848627</v>
      </c>
      <c r="AE419">
        <v>1.1386099999999999</v>
      </c>
      <c r="AF419">
        <v>1138.6099999999999</v>
      </c>
      <c r="AK419">
        <v>53080</v>
      </c>
      <c r="AL419" t="s">
        <v>63</v>
      </c>
      <c r="AM419" t="s">
        <v>54</v>
      </c>
      <c r="AN419">
        <v>65162</v>
      </c>
      <c r="AO419">
        <v>2.9026329999999998</v>
      </c>
      <c r="AP419">
        <v>3.0246219999999999</v>
      </c>
      <c r="AQ419">
        <v>0.121989</v>
      </c>
      <c r="AR419">
        <v>121.989</v>
      </c>
    </row>
    <row r="420" spans="25:44">
      <c r="Y420">
        <v>60860</v>
      </c>
      <c r="Z420" t="s">
        <v>16</v>
      </c>
      <c r="AA420" t="s">
        <v>58</v>
      </c>
      <c r="AB420">
        <v>349538</v>
      </c>
      <c r="AC420">
        <v>1.7156690000000001</v>
      </c>
      <c r="AD420">
        <v>1.821861</v>
      </c>
      <c r="AE420">
        <v>0.106191999999999</v>
      </c>
      <c r="AF420">
        <v>106.191999999999</v>
      </c>
      <c r="AK420">
        <v>52705</v>
      </c>
      <c r="AL420" t="s">
        <v>63</v>
      </c>
      <c r="AM420" t="s">
        <v>55</v>
      </c>
      <c r="AN420">
        <v>150280</v>
      </c>
      <c r="AO420">
        <v>2.903769</v>
      </c>
      <c r="AP420">
        <v>2.9778609999999999</v>
      </c>
      <c r="AQ420">
        <v>7.4091999999999797E-2</v>
      </c>
      <c r="AR420">
        <v>74.0919999999998</v>
      </c>
    </row>
    <row r="421" spans="25:44">
      <c r="Y421">
        <v>55196</v>
      </c>
      <c r="Z421" t="s">
        <v>16</v>
      </c>
      <c r="AA421" t="s">
        <v>62</v>
      </c>
      <c r="AB421">
        <v>4766</v>
      </c>
      <c r="AC421">
        <v>1.7182979999999899</v>
      </c>
      <c r="AD421">
        <v>2.84862199999999</v>
      </c>
      <c r="AE421">
        <v>1.1303239999999899</v>
      </c>
      <c r="AF421">
        <v>1130.3239999999901</v>
      </c>
      <c r="AK421">
        <v>56462</v>
      </c>
      <c r="AL421" t="s">
        <v>63</v>
      </c>
      <c r="AM421" t="s">
        <v>61</v>
      </c>
      <c r="AN421">
        <v>342</v>
      </c>
      <c r="AO421">
        <v>2.9049580000000002</v>
      </c>
      <c r="AP421">
        <v>3.9578660000000001</v>
      </c>
      <c r="AQ421">
        <v>1.052908</v>
      </c>
      <c r="AR421">
        <v>1052.9079999999999</v>
      </c>
    </row>
    <row r="422" spans="25:44">
      <c r="Y422">
        <v>37088</v>
      </c>
      <c r="Z422" t="s">
        <v>16</v>
      </c>
      <c r="AA422" t="s">
        <v>55</v>
      </c>
      <c r="AB422">
        <v>82218</v>
      </c>
      <c r="AC422">
        <v>2.240005</v>
      </c>
      <c r="AD422">
        <v>2.3806219999999998</v>
      </c>
      <c r="AE422">
        <v>0.14061699999999899</v>
      </c>
      <c r="AF422">
        <v>140.616999999999</v>
      </c>
      <c r="AK422">
        <v>37198</v>
      </c>
      <c r="AL422" t="s">
        <v>60</v>
      </c>
      <c r="AM422" t="s">
        <v>54</v>
      </c>
      <c r="AN422">
        <v>105206</v>
      </c>
      <c r="AO422">
        <v>1.112633</v>
      </c>
      <c r="AP422">
        <v>1.1898610000000001</v>
      </c>
      <c r="AQ422">
        <v>7.7228000000000005E-2</v>
      </c>
      <c r="AR422">
        <v>77.227999999999994</v>
      </c>
    </row>
    <row r="423" spans="25:44">
      <c r="Y423">
        <v>51189</v>
      </c>
      <c r="Z423" t="s">
        <v>16</v>
      </c>
      <c r="AA423" t="s">
        <v>11</v>
      </c>
      <c r="AB423">
        <v>112716</v>
      </c>
      <c r="AC423">
        <v>2.2437870000000002</v>
      </c>
      <c r="AD423">
        <v>2.3258610000000002</v>
      </c>
      <c r="AE423">
        <v>8.2073999999999897E-2</v>
      </c>
      <c r="AF423">
        <v>82.073999999999899</v>
      </c>
      <c r="AK423">
        <v>57518</v>
      </c>
      <c r="AL423" t="s">
        <v>60</v>
      </c>
      <c r="AM423" t="s">
        <v>55</v>
      </c>
      <c r="AN423">
        <v>85584</v>
      </c>
      <c r="AO423">
        <v>1.113769</v>
      </c>
      <c r="AP423">
        <v>1.1851430000000001</v>
      </c>
      <c r="AQ423">
        <v>7.1374000000000007E-2</v>
      </c>
      <c r="AR423">
        <v>71.373999999999995</v>
      </c>
    </row>
    <row r="424" spans="25:44">
      <c r="Y424">
        <v>55446</v>
      </c>
      <c r="Z424" t="s">
        <v>16</v>
      </c>
      <c r="AA424" t="s">
        <v>54</v>
      </c>
      <c r="AB424">
        <v>65076</v>
      </c>
      <c r="AC424">
        <v>2.3999990000000002</v>
      </c>
      <c r="AD424">
        <v>2.5766170000000002</v>
      </c>
      <c r="AE424">
        <v>0.176617999999999</v>
      </c>
      <c r="AF424">
        <v>176.617999999999</v>
      </c>
      <c r="AK424">
        <v>49144</v>
      </c>
      <c r="AL424" t="s">
        <v>60</v>
      </c>
      <c r="AM424" t="s">
        <v>54</v>
      </c>
      <c r="AN424">
        <v>68352</v>
      </c>
      <c r="AO424">
        <v>1.2226330000000001</v>
      </c>
      <c r="AP424">
        <v>1.324627</v>
      </c>
      <c r="AQ424">
        <v>0.101993999999999</v>
      </c>
      <c r="AR424">
        <v>101.99399999999901</v>
      </c>
    </row>
    <row r="425" spans="25:44">
      <c r="Y425">
        <v>34463</v>
      </c>
      <c r="Z425" t="s">
        <v>16</v>
      </c>
      <c r="AA425" t="s">
        <v>11</v>
      </c>
      <c r="AB425">
        <v>342</v>
      </c>
      <c r="AC425">
        <v>2.4027539999999998</v>
      </c>
      <c r="AD425">
        <v>2.5418609999999999</v>
      </c>
      <c r="AE425">
        <v>0.13910700000000001</v>
      </c>
      <c r="AF425">
        <v>139.107</v>
      </c>
      <c r="AK425">
        <v>48145</v>
      </c>
      <c r="AL425" t="s">
        <v>60</v>
      </c>
      <c r="AM425" t="s">
        <v>55</v>
      </c>
      <c r="AN425">
        <v>342</v>
      </c>
      <c r="AO425">
        <v>1.2237689999999899</v>
      </c>
      <c r="AP425">
        <v>2.2658610000000001</v>
      </c>
      <c r="AQ425">
        <v>1.042092</v>
      </c>
      <c r="AR425">
        <v>1042.0920000000001</v>
      </c>
    </row>
    <row r="426" spans="25:44">
      <c r="Y426">
        <v>32847</v>
      </c>
      <c r="Z426" t="s">
        <v>63</v>
      </c>
      <c r="AA426" t="s">
        <v>54</v>
      </c>
      <c r="AB426">
        <v>135618</v>
      </c>
      <c r="AC426">
        <v>1.7126329999999901</v>
      </c>
      <c r="AD426">
        <v>1.832622</v>
      </c>
      <c r="AE426">
        <v>0.119989</v>
      </c>
      <c r="AF426">
        <v>119.989</v>
      </c>
      <c r="AK426">
        <v>48916</v>
      </c>
      <c r="AL426" t="s">
        <v>60</v>
      </c>
      <c r="AM426" t="s">
        <v>54</v>
      </c>
      <c r="AN426">
        <v>342</v>
      </c>
      <c r="AO426">
        <v>1.242726</v>
      </c>
      <c r="AP426">
        <v>2.2858610000000001</v>
      </c>
      <c r="AQ426">
        <v>1.0431349999999999</v>
      </c>
      <c r="AR426">
        <v>1043.135</v>
      </c>
    </row>
    <row r="427" spans="25:44">
      <c r="Y427">
        <v>36861</v>
      </c>
      <c r="Z427" t="s">
        <v>63</v>
      </c>
      <c r="AA427" t="s">
        <v>55</v>
      </c>
      <c r="AB427">
        <v>194520</v>
      </c>
      <c r="AC427">
        <v>1.7137690000000001</v>
      </c>
      <c r="AD427">
        <v>1.860627</v>
      </c>
      <c r="AE427">
        <v>0.14685799999999899</v>
      </c>
      <c r="AF427">
        <v>146.85799999999901</v>
      </c>
      <c r="AK427">
        <v>41601</v>
      </c>
      <c r="AL427" t="s">
        <v>60</v>
      </c>
      <c r="AM427" t="s">
        <v>54</v>
      </c>
      <c r="AN427">
        <v>119034</v>
      </c>
      <c r="AO427">
        <v>2.9026329999999998</v>
      </c>
      <c r="AP427">
        <v>3.0246170000000001</v>
      </c>
      <c r="AQ427">
        <v>0.121984</v>
      </c>
      <c r="AR427">
        <v>121.98399999999999</v>
      </c>
    </row>
    <row r="428" spans="25:44">
      <c r="Y428">
        <v>49320</v>
      </c>
      <c r="Z428" t="s">
        <v>63</v>
      </c>
      <c r="AA428" t="s">
        <v>61</v>
      </c>
      <c r="AB428">
        <v>541132</v>
      </c>
      <c r="AC428">
        <v>1.714958</v>
      </c>
      <c r="AD428">
        <v>2.84862199999999</v>
      </c>
      <c r="AE428">
        <v>1.13366399999999</v>
      </c>
      <c r="AF428">
        <v>1133.66399999999</v>
      </c>
      <c r="AK428">
        <v>48582</v>
      </c>
      <c r="AL428" t="s">
        <v>60</v>
      </c>
      <c r="AM428" t="s">
        <v>55</v>
      </c>
      <c r="AN428">
        <v>158756</v>
      </c>
      <c r="AO428">
        <v>2.903769</v>
      </c>
      <c r="AP428">
        <v>2.97787299999999</v>
      </c>
      <c r="AQ428">
        <v>7.4103999999999698E-2</v>
      </c>
      <c r="AR428">
        <v>74.103999999999701</v>
      </c>
    </row>
    <row r="429" spans="25:44">
      <c r="Y429">
        <v>55833</v>
      </c>
      <c r="Z429" t="s">
        <v>63</v>
      </c>
      <c r="AA429" t="s">
        <v>11</v>
      </c>
      <c r="AB429">
        <v>201630</v>
      </c>
      <c r="AC429">
        <v>2.242639</v>
      </c>
      <c r="AD429">
        <v>2.364617</v>
      </c>
      <c r="AE429">
        <v>0.121977999999999</v>
      </c>
      <c r="AF429">
        <v>121.977999999999</v>
      </c>
      <c r="AK429">
        <v>39385</v>
      </c>
      <c r="AL429" t="s">
        <v>60</v>
      </c>
      <c r="AM429" t="s">
        <v>61</v>
      </c>
      <c r="AN429">
        <v>342</v>
      </c>
      <c r="AO429">
        <v>2.9049580000000002</v>
      </c>
      <c r="AP429">
        <v>3.9578609999999999</v>
      </c>
      <c r="AQ429">
        <v>1.0529029999999899</v>
      </c>
      <c r="AR429">
        <v>1052.90299999999</v>
      </c>
    </row>
    <row r="430" spans="25:44">
      <c r="Y430">
        <v>46505</v>
      </c>
      <c r="Z430" t="s">
        <v>63</v>
      </c>
      <c r="AA430" t="s">
        <v>58</v>
      </c>
      <c r="AB430">
        <v>156040</v>
      </c>
      <c r="AC430">
        <v>2.2437749999999999</v>
      </c>
      <c r="AD430">
        <v>2.3806219999999998</v>
      </c>
      <c r="AE430">
        <v>0.136846999999999</v>
      </c>
      <c r="AF430">
        <v>136.84699999999901</v>
      </c>
      <c r="AK430">
        <v>45654</v>
      </c>
      <c r="AL430" t="s">
        <v>64</v>
      </c>
      <c r="AM430" t="s">
        <v>54</v>
      </c>
      <c r="AN430">
        <v>94506</v>
      </c>
      <c r="AO430">
        <v>1.112633</v>
      </c>
      <c r="AP430">
        <v>1.2286220000000001</v>
      </c>
      <c r="AQ430">
        <v>0.11598899999999999</v>
      </c>
      <c r="AR430">
        <v>115.989</v>
      </c>
    </row>
    <row r="431" spans="25:44">
      <c r="Y431">
        <v>42646</v>
      </c>
      <c r="Z431" t="s">
        <v>63</v>
      </c>
      <c r="AA431" t="s">
        <v>54</v>
      </c>
      <c r="AB431">
        <v>342</v>
      </c>
      <c r="AC431">
        <v>2.4026329999999998</v>
      </c>
      <c r="AD431">
        <v>2.5418609999999999</v>
      </c>
      <c r="AE431">
        <v>0.13922799999999999</v>
      </c>
      <c r="AF431">
        <v>139.22800000000001</v>
      </c>
      <c r="AK431">
        <v>51669</v>
      </c>
      <c r="AL431" t="s">
        <v>64</v>
      </c>
      <c r="AM431" t="s">
        <v>55</v>
      </c>
      <c r="AN431">
        <v>15982</v>
      </c>
      <c r="AO431">
        <v>1.113769</v>
      </c>
      <c r="AP431">
        <v>1.2246170000000001</v>
      </c>
      <c r="AQ431">
        <v>0.110848</v>
      </c>
      <c r="AR431">
        <v>110.848</v>
      </c>
    </row>
    <row r="432" spans="25:44">
      <c r="Y432">
        <v>56674</v>
      </c>
      <c r="Z432" t="s">
        <v>63</v>
      </c>
      <c r="AA432" t="s">
        <v>55</v>
      </c>
      <c r="AB432">
        <v>342</v>
      </c>
      <c r="AC432">
        <v>2.403769</v>
      </c>
      <c r="AD432">
        <v>3.4658609999999999</v>
      </c>
      <c r="AE432">
        <v>1.06209199999999</v>
      </c>
      <c r="AF432">
        <v>1062.0919999999901</v>
      </c>
      <c r="AK432">
        <v>57695</v>
      </c>
      <c r="AL432" t="s">
        <v>64</v>
      </c>
      <c r="AM432" t="s">
        <v>54</v>
      </c>
      <c r="AN432">
        <v>292550</v>
      </c>
      <c r="AO432">
        <v>1.2226330000000001</v>
      </c>
      <c r="AP432">
        <v>1.324627</v>
      </c>
      <c r="AQ432">
        <v>0.101993999999999</v>
      </c>
      <c r="AR432">
        <v>101.99399999999901</v>
      </c>
    </row>
    <row r="433" spans="25:44">
      <c r="Y433">
        <v>56072</v>
      </c>
      <c r="Z433" t="s">
        <v>60</v>
      </c>
      <c r="AA433" t="s">
        <v>54</v>
      </c>
      <c r="AB433">
        <v>131298</v>
      </c>
      <c r="AC433">
        <v>1.7126329999999901</v>
      </c>
      <c r="AD433">
        <v>1.8326169999999999</v>
      </c>
      <c r="AE433">
        <v>0.11998399999999999</v>
      </c>
      <c r="AF433">
        <v>119.98399999999999</v>
      </c>
      <c r="AK433">
        <v>54586</v>
      </c>
      <c r="AL433" t="s">
        <v>64</v>
      </c>
      <c r="AM433" t="s">
        <v>55</v>
      </c>
      <c r="AN433">
        <v>342</v>
      </c>
      <c r="AO433">
        <v>1.2237689999999899</v>
      </c>
      <c r="AP433">
        <v>2.265857</v>
      </c>
      <c r="AQ433">
        <v>1.0420879999999999</v>
      </c>
      <c r="AR433">
        <v>1042.088</v>
      </c>
    </row>
    <row r="434" spans="25:44">
      <c r="Y434">
        <v>38518</v>
      </c>
      <c r="Z434" t="s">
        <v>60</v>
      </c>
      <c r="AA434" t="s">
        <v>55</v>
      </c>
      <c r="AB434">
        <v>334668</v>
      </c>
      <c r="AC434">
        <v>1.7137690000000001</v>
      </c>
      <c r="AD434">
        <v>1.860622</v>
      </c>
      <c r="AE434">
        <v>0.14685299999999901</v>
      </c>
      <c r="AF434">
        <v>146.85299999999901</v>
      </c>
      <c r="AK434">
        <v>58846</v>
      </c>
      <c r="AL434" t="s">
        <v>64</v>
      </c>
      <c r="AM434" t="s">
        <v>54</v>
      </c>
      <c r="AN434">
        <v>342</v>
      </c>
      <c r="AO434">
        <v>1.242726</v>
      </c>
      <c r="AP434">
        <v>2.285857</v>
      </c>
      <c r="AQ434">
        <v>1.043131</v>
      </c>
      <c r="AR434">
        <v>1043.1310000000001</v>
      </c>
    </row>
    <row r="435" spans="25:44">
      <c r="Y435">
        <v>58541</v>
      </c>
      <c r="Z435" t="s">
        <v>60</v>
      </c>
      <c r="AA435" t="s">
        <v>61</v>
      </c>
      <c r="AB435">
        <v>570752</v>
      </c>
      <c r="AC435">
        <v>1.714958</v>
      </c>
      <c r="AD435">
        <v>2.8486319999999998</v>
      </c>
      <c r="AE435">
        <v>1.1336740000000001</v>
      </c>
      <c r="AF435">
        <v>1133.674</v>
      </c>
      <c r="AK435">
        <v>56015</v>
      </c>
      <c r="AL435" t="s">
        <v>64</v>
      </c>
      <c r="AM435" t="s">
        <v>54</v>
      </c>
      <c r="AN435">
        <v>151196</v>
      </c>
      <c r="AO435">
        <v>2.9026329999999998</v>
      </c>
      <c r="AP435">
        <v>2.9858570000000002</v>
      </c>
      <c r="AQ435">
        <v>8.3224000000000395E-2</v>
      </c>
      <c r="AR435">
        <v>83.224000000000402</v>
      </c>
    </row>
    <row r="436" spans="25:44">
      <c r="Y436">
        <v>37562</v>
      </c>
      <c r="Z436" t="s">
        <v>60</v>
      </c>
      <c r="AA436" t="s">
        <v>11</v>
      </c>
      <c r="AB436">
        <v>165272</v>
      </c>
      <c r="AC436">
        <v>2.242639</v>
      </c>
      <c r="AD436">
        <v>2.368627</v>
      </c>
      <c r="AE436">
        <v>0.12598799999999999</v>
      </c>
      <c r="AF436">
        <v>125.987999999999</v>
      </c>
      <c r="AK436">
        <v>35914</v>
      </c>
      <c r="AL436" t="s">
        <v>64</v>
      </c>
      <c r="AM436" t="s">
        <v>55</v>
      </c>
      <c r="AN436">
        <v>248124</v>
      </c>
      <c r="AO436">
        <v>2.903769</v>
      </c>
      <c r="AP436">
        <v>3.0126170000000001</v>
      </c>
      <c r="AQ436">
        <v>0.108848</v>
      </c>
      <c r="AR436">
        <v>108.848</v>
      </c>
    </row>
    <row r="437" spans="25:44">
      <c r="Y437">
        <v>51247</v>
      </c>
      <c r="Z437" t="s">
        <v>60</v>
      </c>
      <c r="AA437" t="s">
        <v>58</v>
      </c>
      <c r="AB437">
        <v>448806</v>
      </c>
      <c r="AC437">
        <v>2.2437749999999999</v>
      </c>
      <c r="AD437">
        <v>2.368617</v>
      </c>
      <c r="AE437">
        <v>0.12484199999999999</v>
      </c>
      <c r="AF437">
        <v>124.842</v>
      </c>
      <c r="AK437">
        <v>59699</v>
      </c>
      <c r="AL437" t="s">
        <v>64</v>
      </c>
      <c r="AM437" t="s">
        <v>61</v>
      </c>
      <c r="AN437">
        <v>342</v>
      </c>
      <c r="AO437">
        <v>2.9049580000000002</v>
      </c>
      <c r="AP437">
        <v>3.95785699999999</v>
      </c>
      <c r="AQ437">
        <v>1.05289899999999</v>
      </c>
      <c r="AR437">
        <v>1052.8989999999901</v>
      </c>
    </row>
    <row r="438" spans="25:44">
      <c r="Y438">
        <v>52656</v>
      </c>
      <c r="Z438" t="s">
        <v>60</v>
      </c>
      <c r="AA438" t="s">
        <v>54</v>
      </c>
      <c r="AB438">
        <v>342</v>
      </c>
      <c r="AC438">
        <v>2.4026329999999998</v>
      </c>
      <c r="AD438">
        <v>2.5418569999999998</v>
      </c>
      <c r="AE438">
        <v>0.13922399999999999</v>
      </c>
      <c r="AF438">
        <v>139.22399999999999</v>
      </c>
      <c r="AK438">
        <v>55434</v>
      </c>
      <c r="AL438" t="s">
        <v>16</v>
      </c>
      <c r="AM438" t="s">
        <v>54</v>
      </c>
      <c r="AN438">
        <v>265442</v>
      </c>
      <c r="AO438">
        <v>1.33</v>
      </c>
      <c r="AP438">
        <v>1.3980379999999999</v>
      </c>
      <c r="AQ438">
        <v>6.8038000000000001E-2</v>
      </c>
      <c r="AR438">
        <v>68.037999999999997</v>
      </c>
    </row>
    <row r="439" spans="25:44">
      <c r="Y439">
        <v>53868</v>
      </c>
      <c r="Z439" t="s">
        <v>60</v>
      </c>
      <c r="AA439" t="s">
        <v>55</v>
      </c>
      <c r="AB439">
        <v>342</v>
      </c>
      <c r="AC439">
        <v>2.403769</v>
      </c>
      <c r="AD439">
        <v>3.4658570000000002</v>
      </c>
      <c r="AE439">
        <v>1.0620879999999999</v>
      </c>
      <c r="AF439">
        <v>1062.088</v>
      </c>
      <c r="AK439">
        <v>59100</v>
      </c>
      <c r="AL439" t="s">
        <v>16</v>
      </c>
      <c r="AM439" t="s">
        <v>11</v>
      </c>
      <c r="AN439">
        <v>109464</v>
      </c>
      <c r="AO439">
        <v>1.3337399999999999</v>
      </c>
      <c r="AP439">
        <v>1.397861</v>
      </c>
      <c r="AQ439">
        <v>6.4121000000000095E-2</v>
      </c>
      <c r="AR439">
        <v>64.121000000000095</v>
      </c>
    </row>
    <row r="440" spans="25:44">
      <c r="Y440">
        <v>55434</v>
      </c>
      <c r="Z440" t="s">
        <v>16</v>
      </c>
      <c r="AA440" t="s">
        <v>54</v>
      </c>
      <c r="AB440">
        <v>284140</v>
      </c>
      <c r="AC440">
        <v>1.53</v>
      </c>
      <c r="AD440">
        <v>1.6526269999999901</v>
      </c>
      <c r="AE440">
        <v>0.122626999999999</v>
      </c>
      <c r="AF440">
        <v>122.626999999999</v>
      </c>
      <c r="AK440">
        <v>55438</v>
      </c>
      <c r="AL440" t="s">
        <v>16</v>
      </c>
      <c r="AM440" t="s">
        <v>54</v>
      </c>
      <c r="AN440">
        <v>5392</v>
      </c>
      <c r="AO440">
        <v>1.3412139999999999</v>
      </c>
      <c r="AP440">
        <v>2.4606219999999999</v>
      </c>
      <c r="AQ440">
        <v>1.119408</v>
      </c>
      <c r="AR440">
        <v>1119.4079999999999</v>
      </c>
    </row>
    <row r="441" spans="25:44">
      <c r="Y441">
        <v>43632</v>
      </c>
      <c r="Z441" t="s">
        <v>16</v>
      </c>
      <c r="AA441" t="s">
        <v>11</v>
      </c>
      <c r="AB441">
        <v>98826</v>
      </c>
      <c r="AC441">
        <v>1.5337399999999899</v>
      </c>
      <c r="AD441">
        <v>1.652622</v>
      </c>
      <c r="AE441">
        <v>0.118882</v>
      </c>
      <c r="AF441">
        <v>118.88200000000001</v>
      </c>
      <c r="AK441">
        <v>35347</v>
      </c>
      <c r="AL441" t="s">
        <v>16</v>
      </c>
      <c r="AM441" t="s">
        <v>56</v>
      </c>
      <c r="AN441">
        <v>5392</v>
      </c>
      <c r="AO441">
        <v>1.3412249999999999</v>
      </c>
      <c r="AP441">
        <v>2.440617</v>
      </c>
      <c r="AQ441">
        <v>1.0993919999999999</v>
      </c>
      <c r="AR441">
        <v>1099.39199999999</v>
      </c>
    </row>
    <row r="442" spans="25:44">
      <c r="Y442">
        <v>32847</v>
      </c>
      <c r="Z442" t="s">
        <v>63</v>
      </c>
      <c r="AA442" t="s">
        <v>54</v>
      </c>
      <c r="AB442">
        <v>135618</v>
      </c>
      <c r="AC442">
        <v>1.5326329999999999</v>
      </c>
      <c r="AD442">
        <v>1.652622</v>
      </c>
      <c r="AE442">
        <v>0.119988999999999</v>
      </c>
      <c r="AF442">
        <v>119.988999999999</v>
      </c>
      <c r="AK442">
        <v>50989</v>
      </c>
      <c r="AL442" t="s">
        <v>16</v>
      </c>
      <c r="AM442" t="s">
        <v>62</v>
      </c>
      <c r="AN442">
        <v>629098</v>
      </c>
      <c r="AO442">
        <v>1.3483499999999999</v>
      </c>
      <c r="AP442">
        <v>2.4446270000000001</v>
      </c>
      <c r="AQ442">
        <v>1.0962769999999999</v>
      </c>
      <c r="AR442">
        <v>1096.277</v>
      </c>
    </row>
    <row r="443" spans="25:44">
      <c r="Y443">
        <v>36861</v>
      </c>
      <c r="Z443" t="s">
        <v>63</v>
      </c>
      <c r="AA443" t="s">
        <v>55</v>
      </c>
      <c r="AB443">
        <v>194520</v>
      </c>
      <c r="AC443">
        <v>1.5337689999999999</v>
      </c>
      <c r="AD443">
        <v>1.6806269999999901</v>
      </c>
      <c r="AE443">
        <v>0.14685799999999899</v>
      </c>
      <c r="AF443">
        <v>146.85799999999901</v>
      </c>
      <c r="AK443">
        <v>48672</v>
      </c>
      <c r="AL443" t="s">
        <v>16</v>
      </c>
      <c r="AM443" t="s">
        <v>12</v>
      </c>
      <c r="AN443">
        <v>342</v>
      </c>
      <c r="AO443">
        <v>1.3505</v>
      </c>
      <c r="AP443">
        <v>2.4058660000000001</v>
      </c>
      <c r="AQ443">
        <v>1.055366</v>
      </c>
      <c r="AR443">
        <v>1055.366</v>
      </c>
    </row>
    <row r="444" spans="25:44">
      <c r="Y444">
        <v>56072</v>
      </c>
      <c r="Z444" t="s">
        <v>60</v>
      </c>
      <c r="AA444" t="s">
        <v>54</v>
      </c>
      <c r="AB444">
        <v>131298</v>
      </c>
      <c r="AC444">
        <v>1.5326329999999999</v>
      </c>
      <c r="AD444">
        <v>1.652617</v>
      </c>
      <c r="AE444">
        <v>0.11998399999999899</v>
      </c>
      <c r="AF444">
        <v>119.983999999999</v>
      </c>
      <c r="AK444">
        <v>37088</v>
      </c>
      <c r="AL444" t="s">
        <v>16</v>
      </c>
      <c r="AM444" t="s">
        <v>55</v>
      </c>
      <c r="AN444">
        <v>97680</v>
      </c>
      <c r="AO444">
        <v>1.760005</v>
      </c>
      <c r="AP444">
        <v>1.856627</v>
      </c>
      <c r="AQ444">
        <v>9.6621999999999902E-2</v>
      </c>
      <c r="AR444">
        <v>96.6219999999999</v>
      </c>
    </row>
    <row r="445" spans="25:44">
      <c r="Y445">
        <v>38518</v>
      </c>
      <c r="Z445" t="s">
        <v>60</v>
      </c>
      <c r="AA445" t="s">
        <v>55</v>
      </c>
      <c r="AB445">
        <v>337734</v>
      </c>
      <c r="AC445">
        <v>1.5337689999999999</v>
      </c>
      <c r="AD445">
        <v>1.6806220000000001</v>
      </c>
      <c r="AE445">
        <v>0.14685300000000001</v>
      </c>
      <c r="AF445">
        <v>146.85300000000001</v>
      </c>
      <c r="AK445">
        <v>38554</v>
      </c>
      <c r="AL445" t="s">
        <v>16</v>
      </c>
      <c r="AM445" t="s">
        <v>58</v>
      </c>
      <c r="AN445">
        <v>163736</v>
      </c>
      <c r="AO445">
        <v>1.762759</v>
      </c>
      <c r="AP445">
        <v>1.818004</v>
      </c>
      <c r="AQ445">
        <v>5.5244999999999898E-2</v>
      </c>
      <c r="AR445">
        <v>55.244999999999898</v>
      </c>
    </row>
    <row r="446" spans="25:44">
      <c r="AK446">
        <v>60297</v>
      </c>
      <c r="AL446" t="s">
        <v>63</v>
      </c>
      <c r="AM446" t="s">
        <v>54</v>
      </c>
      <c r="AN446">
        <v>133076</v>
      </c>
      <c r="AO446">
        <v>1.332633</v>
      </c>
      <c r="AP446">
        <v>1.3980330000000001</v>
      </c>
      <c r="AQ446">
        <v>6.5400000000000097E-2</v>
      </c>
      <c r="AR446">
        <v>65.400000000000105</v>
      </c>
    </row>
    <row r="447" spans="25:44">
      <c r="AK447">
        <v>44623</v>
      </c>
      <c r="AL447" t="s">
        <v>63</v>
      </c>
      <c r="AM447" t="s">
        <v>55</v>
      </c>
      <c r="AN447">
        <v>54772</v>
      </c>
      <c r="AO447">
        <v>1.333769</v>
      </c>
      <c r="AP447">
        <v>1.4486270000000001</v>
      </c>
      <c r="AQ447">
        <v>0.114858</v>
      </c>
      <c r="AR447">
        <v>114.858</v>
      </c>
    </row>
    <row r="448" spans="25:44">
      <c r="AK448">
        <v>34942</v>
      </c>
      <c r="AL448" t="s">
        <v>63</v>
      </c>
      <c r="AM448" t="s">
        <v>61</v>
      </c>
      <c r="AN448">
        <v>342</v>
      </c>
      <c r="AO448">
        <v>1.3501719999999999</v>
      </c>
      <c r="AP448">
        <v>2.4098660000000001</v>
      </c>
      <c r="AQ448">
        <v>1.0596939999999999</v>
      </c>
      <c r="AR448">
        <v>1059.694</v>
      </c>
    </row>
    <row r="449" spans="37:44">
      <c r="AK449">
        <v>38860</v>
      </c>
      <c r="AL449" t="s">
        <v>63</v>
      </c>
      <c r="AM449" t="s">
        <v>55</v>
      </c>
      <c r="AN449">
        <v>342</v>
      </c>
      <c r="AO449">
        <v>1.3501840000000001</v>
      </c>
      <c r="AP449">
        <v>2.0658660000000002</v>
      </c>
      <c r="AQ449">
        <v>0.71568200000000004</v>
      </c>
      <c r="AR449">
        <v>715.68200000000002</v>
      </c>
    </row>
    <row r="450" spans="37:44">
      <c r="AK450">
        <v>36108</v>
      </c>
      <c r="AL450" t="s">
        <v>63</v>
      </c>
      <c r="AM450" t="s">
        <v>56</v>
      </c>
      <c r="AN450">
        <v>342</v>
      </c>
      <c r="AO450">
        <v>1.3522380000000001</v>
      </c>
      <c r="AP450">
        <v>2.4058660000000001</v>
      </c>
      <c r="AQ450">
        <v>1.053628</v>
      </c>
      <c r="AR450">
        <v>1053.6279999999999</v>
      </c>
    </row>
    <row r="451" spans="37:44">
      <c r="AK451">
        <v>33345</v>
      </c>
      <c r="AL451" t="s">
        <v>63</v>
      </c>
      <c r="AM451" t="s">
        <v>54</v>
      </c>
      <c r="AN451">
        <v>342</v>
      </c>
      <c r="AO451">
        <v>1.3564750000000001</v>
      </c>
      <c r="AP451">
        <v>2.4258660000000001</v>
      </c>
      <c r="AQ451">
        <v>1.069391</v>
      </c>
      <c r="AR451">
        <v>1069.3910000000001</v>
      </c>
    </row>
    <row r="452" spans="37:44">
      <c r="AK452">
        <v>60709</v>
      </c>
      <c r="AL452" t="s">
        <v>63</v>
      </c>
      <c r="AM452" t="s">
        <v>55</v>
      </c>
      <c r="AN452">
        <v>82118</v>
      </c>
      <c r="AO452">
        <v>1.7626390000000001</v>
      </c>
      <c r="AP452">
        <v>1.818004</v>
      </c>
      <c r="AQ452">
        <v>5.5364999999999803E-2</v>
      </c>
      <c r="AR452">
        <v>55.364999999999803</v>
      </c>
    </row>
    <row r="453" spans="37:44">
      <c r="AK453">
        <v>37198</v>
      </c>
      <c r="AL453" t="s">
        <v>60</v>
      </c>
      <c r="AM453" t="s">
        <v>54</v>
      </c>
      <c r="AN453">
        <v>111214</v>
      </c>
      <c r="AO453">
        <v>1.332633</v>
      </c>
      <c r="AP453">
        <v>1.398943</v>
      </c>
      <c r="AQ453">
        <v>6.6309999999999994E-2</v>
      </c>
      <c r="AR453">
        <v>66.31</v>
      </c>
    </row>
    <row r="454" spans="37:44">
      <c r="AK454">
        <v>57518</v>
      </c>
      <c r="AL454" t="s">
        <v>60</v>
      </c>
      <c r="AM454" t="s">
        <v>55</v>
      </c>
      <c r="AN454">
        <v>120144</v>
      </c>
      <c r="AO454">
        <v>1.333769</v>
      </c>
      <c r="AP454">
        <v>1.4486220000000001</v>
      </c>
      <c r="AQ454">
        <v>0.114853</v>
      </c>
      <c r="AR454">
        <v>114.85299999999999</v>
      </c>
    </row>
    <row r="455" spans="37:44">
      <c r="AK455">
        <v>49144</v>
      </c>
      <c r="AL455" t="s">
        <v>60</v>
      </c>
      <c r="AM455" t="s">
        <v>61</v>
      </c>
      <c r="AN455">
        <v>342</v>
      </c>
      <c r="AO455">
        <v>1.3484989999999999</v>
      </c>
      <c r="AP455">
        <v>2.4098609999999998</v>
      </c>
      <c r="AQ455">
        <v>1.0613619999999999</v>
      </c>
      <c r="AR455">
        <v>1061.3619999999901</v>
      </c>
    </row>
    <row r="456" spans="37:44">
      <c r="AK456">
        <v>48145</v>
      </c>
      <c r="AL456" t="s">
        <v>60</v>
      </c>
      <c r="AM456" t="s">
        <v>55</v>
      </c>
      <c r="AN456">
        <v>4118</v>
      </c>
      <c r="AO456">
        <v>1.3486309999999999</v>
      </c>
      <c r="AP456">
        <v>2.1006269999999998</v>
      </c>
      <c r="AQ456">
        <v>0.751995999999999</v>
      </c>
      <c r="AR456">
        <v>751.99599999999896</v>
      </c>
    </row>
    <row r="457" spans="37:44">
      <c r="AK457">
        <v>46070</v>
      </c>
      <c r="AL457" t="s">
        <v>60</v>
      </c>
      <c r="AM457" t="s">
        <v>56</v>
      </c>
      <c r="AN457">
        <v>342</v>
      </c>
      <c r="AO457">
        <v>1.350492</v>
      </c>
      <c r="AP457">
        <v>2.4058609999999998</v>
      </c>
      <c r="AQ457">
        <v>1.05536899999999</v>
      </c>
      <c r="AR457">
        <v>1055.3689999999899</v>
      </c>
    </row>
    <row r="458" spans="37:44">
      <c r="AK458">
        <v>51094</v>
      </c>
      <c r="AL458" t="s">
        <v>60</v>
      </c>
      <c r="AM458" t="s">
        <v>54</v>
      </c>
      <c r="AN458">
        <v>342</v>
      </c>
      <c r="AO458">
        <v>1.355982</v>
      </c>
      <c r="AP458">
        <v>2.4258609999999998</v>
      </c>
      <c r="AQ458">
        <v>1.06987899999999</v>
      </c>
      <c r="AR458">
        <v>1069.8789999999999</v>
      </c>
    </row>
    <row r="459" spans="37:44">
      <c r="AK459">
        <v>55400</v>
      </c>
      <c r="AL459" t="s">
        <v>60</v>
      </c>
      <c r="AM459" t="s">
        <v>55</v>
      </c>
      <c r="AN459">
        <v>318470</v>
      </c>
      <c r="AO459">
        <v>1.7626390000000001</v>
      </c>
      <c r="AP459">
        <v>1.856617</v>
      </c>
      <c r="AQ459">
        <v>9.3977999999999895E-2</v>
      </c>
      <c r="AR459">
        <v>93.977999999999895</v>
      </c>
    </row>
    <row r="460" spans="37:44">
      <c r="AK460">
        <v>45654</v>
      </c>
      <c r="AL460" t="s">
        <v>64</v>
      </c>
      <c r="AM460" t="s">
        <v>54</v>
      </c>
      <c r="AN460">
        <v>90238</v>
      </c>
      <c r="AO460">
        <v>1.332633</v>
      </c>
      <c r="AP460">
        <v>1.416617</v>
      </c>
      <c r="AQ460">
        <v>8.3984000000000003E-2</v>
      </c>
      <c r="AR460">
        <v>83.983999999999995</v>
      </c>
    </row>
    <row r="461" spans="37:44">
      <c r="AK461">
        <v>51669</v>
      </c>
      <c r="AL461" t="s">
        <v>64</v>
      </c>
      <c r="AM461" t="s">
        <v>55</v>
      </c>
      <c r="AN461">
        <v>15982</v>
      </c>
      <c r="AO461">
        <v>1.333769</v>
      </c>
      <c r="AP461">
        <v>1.448617</v>
      </c>
      <c r="AQ461">
        <v>0.11484800000000001</v>
      </c>
      <c r="AR461">
        <v>114.848</v>
      </c>
    </row>
    <row r="462" spans="37:44">
      <c r="AK462">
        <v>57695</v>
      </c>
      <c r="AL462" t="s">
        <v>64</v>
      </c>
      <c r="AM462" t="s">
        <v>61</v>
      </c>
      <c r="AN462">
        <v>342</v>
      </c>
      <c r="AO462">
        <v>1.3495550000000001</v>
      </c>
      <c r="AP462">
        <v>2.4098570000000001</v>
      </c>
      <c r="AQ462">
        <v>1.0603020000000001</v>
      </c>
      <c r="AR462">
        <v>1060.3019999999999</v>
      </c>
    </row>
    <row r="463" spans="37:44">
      <c r="AK463">
        <v>54586</v>
      </c>
      <c r="AL463" t="s">
        <v>64</v>
      </c>
      <c r="AM463" t="s">
        <v>55</v>
      </c>
      <c r="AN463">
        <v>431634</v>
      </c>
      <c r="AO463">
        <v>1.350168</v>
      </c>
      <c r="AP463">
        <v>2.100622</v>
      </c>
      <c r="AQ463">
        <v>0.75045399999999995</v>
      </c>
      <c r="AR463">
        <v>750.45399999999995</v>
      </c>
    </row>
    <row r="464" spans="37:44">
      <c r="AK464">
        <v>38784</v>
      </c>
      <c r="AL464" t="s">
        <v>64</v>
      </c>
      <c r="AM464" t="s">
        <v>56</v>
      </c>
      <c r="AN464">
        <v>342</v>
      </c>
      <c r="AO464">
        <v>1.3501799999999999</v>
      </c>
      <c r="AP464">
        <v>2.4058570000000001</v>
      </c>
      <c r="AQ464">
        <v>1.055677</v>
      </c>
      <c r="AR464">
        <v>1055.6769999999999</v>
      </c>
    </row>
    <row r="465" spans="37:44">
      <c r="AK465">
        <v>53567</v>
      </c>
      <c r="AL465" t="s">
        <v>64</v>
      </c>
      <c r="AM465" t="s">
        <v>54</v>
      </c>
      <c r="AN465">
        <v>1113530</v>
      </c>
      <c r="AO465">
        <v>1.3531979999999999</v>
      </c>
      <c r="AP465">
        <v>2.4606270000000001</v>
      </c>
      <c r="AQ465">
        <v>1.107429</v>
      </c>
      <c r="AR465">
        <v>1107.4290000000001</v>
      </c>
    </row>
    <row r="466" spans="37:44">
      <c r="AK466">
        <v>42349</v>
      </c>
      <c r="AL466" t="s">
        <v>64</v>
      </c>
      <c r="AM466" t="s">
        <v>55</v>
      </c>
      <c r="AN466">
        <v>77612</v>
      </c>
      <c r="AO466">
        <v>1.762653</v>
      </c>
      <c r="AP466">
        <v>1.856622</v>
      </c>
      <c r="AQ466">
        <v>9.39689999999999E-2</v>
      </c>
      <c r="AR466">
        <v>93.968999999999895</v>
      </c>
    </row>
    <row r="467" spans="37:44">
      <c r="AK467">
        <v>55434</v>
      </c>
      <c r="AL467" t="s">
        <v>16</v>
      </c>
      <c r="AM467" t="s">
        <v>54</v>
      </c>
      <c r="AN467">
        <v>250112</v>
      </c>
      <c r="AO467">
        <v>1.05</v>
      </c>
      <c r="AP467">
        <v>1.1298710000000001</v>
      </c>
      <c r="AQ467">
        <v>7.9870999999999998E-2</v>
      </c>
      <c r="AR467">
        <v>79.870999999999995</v>
      </c>
    </row>
    <row r="468" spans="37:44">
      <c r="AK468">
        <v>59100</v>
      </c>
      <c r="AL468" t="s">
        <v>16</v>
      </c>
      <c r="AM468" t="s">
        <v>11</v>
      </c>
      <c r="AN468">
        <v>86562</v>
      </c>
      <c r="AO468">
        <v>1.0537399999999999</v>
      </c>
      <c r="AP468">
        <v>1.168622</v>
      </c>
      <c r="AQ468">
        <v>0.114882</v>
      </c>
      <c r="AR468">
        <v>114.88200000000001</v>
      </c>
    </row>
    <row r="469" spans="37:44">
      <c r="AK469">
        <v>60297</v>
      </c>
      <c r="AL469" t="s">
        <v>63</v>
      </c>
      <c r="AM469" t="s">
        <v>54</v>
      </c>
      <c r="AN469">
        <v>95760</v>
      </c>
      <c r="AO469">
        <v>1.0526329999999999</v>
      </c>
      <c r="AP469">
        <v>1.168622</v>
      </c>
      <c r="AQ469">
        <v>0.11598899999999999</v>
      </c>
      <c r="AR469">
        <v>115.989</v>
      </c>
    </row>
    <row r="470" spans="37:44">
      <c r="AK470">
        <v>44623</v>
      </c>
      <c r="AL470" t="s">
        <v>63</v>
      </c>
      <c r="AM470" t="s">
        <v>55</v>
      </c>
      <c r="AN470">
        <v>54772</v>
      </c>
      <c r="AO470">
        <v>1.053769</v>
      </c>
      <c r="AP470">
        <v>1.164622</v>
      </c>
      <c r="AQ470">
        <v>0.11085299999999999</v>
      </c>
      <c r="AR470">
        <v>110.85299999999999</v>
      </c>
    </row>
    <row r="471" spans="37:44">
      <c r="AK471">
        <v>37198</v>
      </c>
      <c r="AL471" t="s">
        <v>60</v>
      </c>
      <c r="AM471" t="s">
        <v>54</v>
      </c>
      <c r="AN471">
        <v>105206</v>
      </c>
      <c r="AO471">
        <v>1.0526329999999999</v>
      </c>
      <c r="AP471">
        <v>1.129861</v>
      </c>
      <c r="AQ471">
        <v>7.7228000000000005E-2</v>
      </c>
      <c r="AR471">
        <v>77.227999999999994</v>
      </c>
    </row>
    <row r="472" spans="37:44">
      <c r="AK472">
        <v>57518</v>
      </c>
      <c r="AL472" t="s">
        <v>60</v>
      </c>
      <c r="AM472" t="s">
        <v>55</v>
      </c>
      <c r="AN472">
        <v>85584</v>
      </c>
      <c r="AO472">
        <v>1.053769</v>
      </c>
      <c r="AP472">
        <v>1.125143</v>
      </c>
      <c r="AQ472">
        <v>7.1374000000000007E-2</v>
      </c>
      <c r="AR472">
        <v>71.373999999999995</v>
      </c>
    </row>
    <row r="473" spans="37:44">
      <c r="AK473">
        <v>45654</v>
      </c>
      <c r="AL473" t="s">
        <v>64</v>
      </c>
      <c r="AM473" t="s">
        <v>54</v>
      </c>
      <c r="AN473">
        <v>94506</v>
      </c>
      <c r="AO473">
        <v>1.0526329999999999</v>
      </c>
      <c r="AP473">
        <v>1.168622</v>
      </c>
      <c r="AQ473">
        <v>0.11598899999999999</v>
      </c>
      <c r="AR473">
        <v>115.989</v>
      </c>
    </row>
    <row r="474" spans="37:44">
      <c r="AK474">
        <v>51669</v>
      </c>
      <c r="AL474" t="s">
        <v>64</v>
      </c>
      <c r="AM474" t="s">
        <v>55</v>
      </c>
      <c r="AN474">
        <v>15982</v>
      </c>
      <c r="AO474">
        <v>1.053769</v>
      </c>
      <c r="AP474">
        <v>1.164617</v>
      </c>
      <c r="AQ474">
        <v>0.110848</v>
      </c>
      <c r="AR474">
        <v>110.848</v>
      </c>
    </row>
    <row r="475" spans="37:44">
      <c r="AK475">
        <v>55434</v>
      </c>
      <c r="AL475" t="s">
        <v>16</v>
      </c>
      <c r="AM475" t="s">
        <v>54</v>
      </c>
      <c r="AN475">
        <v>202682</v>
      </c>
      <c r="AO475">
        <v>2.04</v>
      </c>
      <c r="AP475">
        <v>2.1646269999999999</v>
      </c>
      <c r="AQ475">
        <v>0.124626999999999</v>
      </c>
      <c r="AR475">
        <v>124.626999999999</v>
      </c>
    </row>
    <row r="476" spans="37:44">
      <c r="AK476">
        <v>59100</v>
      </c>
      <c r="AL476" t="s">
        <v>16</v>
      </c>
      <c r="AM476" t="s">
        <v>11</v>
      </c>
      <c r="AN476">
        <v>97200</v>
      </c>
      <c r="AO476">
        <v>2.0437400000000001</v>
      </c>
      <c r="AP476">
        <v>2.1646320000000001</v>
      </c>
      <c r="AQ476">
        <v>0.120892</v>
      </c>
      <c r="AR476">
        <v>120.892</v>
      </c>
    </row>
    <row r="477" spans="37:44">
      <c r="AK477">
        <v>60297</v>
      </c>
      <c r="AL477" t="s">
        <v>63</v>
      </c>
      <c r="AM477" t="s">
        <v>54</v>
      </c>
      <c r="AN477">
        <v>86562</v>
      </c>
      <c r="AO477">
        <v>2.0426329999999999</v>
      </c>
      <c r="AP477">
        <v>2.164622</v>
      </c>
      <c r="AQ477">
        <v>0.121989</v>
      </c>
      <c r="AR477">
        <v>121.989</v>
      </c>
    </row>
    <row r="478" spans="37:44">
      <c r="AK478">
        <v>44623</v>
      </c>
      <c r="AL478" t="s">
        <v>63</v>
      </c>
      <c r="AM478" t="s">
        <v>55</v>
      </c>
      <c r="AN478">
        <v>59988</v>
      </c>
      <c r="AO478">
        <v>2.0437690000000002</v>
      </c>
      <c r="AP478">
        <v>2.152622</v>
      </c>
      <c r="AQ478">
        <v>0.10885299999999901</v>
      </c>
      <c r="AR478">
        <v>108.852999999999</v>
      </c>
    </row>
    <row r="479" spans="37:44">
      <c r="AK479">
        <v>37198</v>
      </c>
      <c r="AL479" t="s">
        <v>60</v>
      </c>
      <c r="AM479" t="s">
        <v>54</v>
      </c>
      <c r="AN479">
        <v>142686</v>
      </c>
      <c r="AO479">
        <v>2.0426329999999999</v>
      </c>
      <c r="AP479">
        <v>2.125861</v>
      </c>
      <c r="AQ479">
        <v>8.3227999999999996E-2</v>
      </c>
      <c r="AR479">
        <v>83.227999999999994</v>
      </c>
    </row>
    <row r="480" spans="37:44">
      <c r="AK480">
        <v>57518</v>
      </c>
      <c r="AL480" t="s">
        <v>60</v>
      </c>
      <c r="AM480" t="s">
        <v>55</v>
      </c>
      <c r="AN480">
        <v>153828</v>
      </c>
      <c r="AO480">
        <v>2.0437690000000002</v>
      </c>
      <c r="AP480">
        <v>2.1145559999999999</v>
      </c>
      <c r="AQ480">
        <v>7.0786999999999697E-2</v>
      </c>
      <c r="AR480">
        <v>70.786999999999694</v>
      </c>
    </row>
    <row r="481" spans="37:44">
      <c r="AK481">
        <v>45654</v>
      </c>
      <c r="AL481" t="s">
        <v>64</v>
      </c>
      <c r="AM481" t="s">
        <v>54</v>
      </c>
      <c r="AN481">
        <v>120598</v>
      </c>
      <c r="AO481">
        <v>2.0426329999999999</v>
      </c>
      <c r="AP481">
        <v>2.164622</v>
      </c>
      <c r="AQ481">
        <v>0.121989</v>
      </c>
      <c r="AR481">
        <v>121.989</v>
      </c>
    </row>
    <row r="482" spans="37:44">
      <c r="AK482">
        <v>51669</v>
      </c>
      <c r="AL482" t="s">
        <v>64</v>
      </c>
      <c r="AM482" t="s">
        <v>55</v>
      </c>
      <c r="AN482">
        <v>128694</v>
      </c>
      <c r="AO482">
        <v>2.0437690000000002</v>
      </c>
      <c r="AP482">
        <v>2.1526169999999998</v>
      </c>
      <c r="AQ482">
        <v>0.108848</v>
      </c>
      <c r="AR482">
        <v>108.848</v>
      </c>
    </row>
    <row r="483" spans="37:44">
      <c r="AK483">
        <v>55434</v>
      </c>
      <c r="AL483" t="s">
        <v>16</v>
      </c>
      <c r="AM483" t="s">
        <v>54</v>
      </c>
      <c r="AN483">
        <v>250112</v>
      </c>
      <c r="AO483">
        <v>1.01</v>
      </c>
      <c r="AP483">
        <v>1.089871</v>
      </c>
      <c r="AQ483">
        <v>7.9870999999999998E-2</v>
      </c>
      <c r="AR483">
        <v>79.870999999999995</v>
      </c>
    </row>
    <row r="484" spans="37:44">
      <c r="AK484">
        <v>59100</v>
      </c>
      <c r="AL484" t="s">
        <v>16</v>
      </c>
      <c r="AM484" t="s">
        <v>11</v>
      </c>
      <c r="AN484">
        <v>86562</v>
      </c>
      <c r="AO484">
        <v>1.0137400000000001</v>
      </c>
      <c r="AP484">
        <v>1.128622</v>
      </c>
      <c r="AQ484">
        <v>0.114881999999999</v>
      </c>
      <c r="AR484">
        <v>114.881999999999</v>
      </c>
    </row>
    <row r="485" spans="37:44">
      <c r="AK485">
        <v>55438</v>
      </c>
      <c r="AL485" t="s">
        <v>16</v>
      </c>
      <c r="AM485" t="s">
        <v>54</v>
      </c>
      <c r="AN485">
        <v>125860</v>
      </c>
      <c r="AO485">
        <v>1.169999</v>
      </c>
      <c r="AP485">
        <v>1.296627</v>
      </c>
      <c r="AQ485">
        <v>0.12662799999999899</v>
      </c>
      <c r="AR485">
        <v>126.62799999999901</v>
      </c>
    </row>
    <row r="486" spans="37:44">
      <c r="AK486">
        <v>50989</v>
      </c>
      <c r="AL486" t="s">
        <v>16</v>
      </c>
      <c r="AM486" t="s">
        <v>11</v>
      </c>
      <c r="AN486">
        <v>434416</v>
      </c>
      <c r="AO486">
        <v>1.1727540000000001</v>
      </c>
      <c r="AP486">
        <v>1.2966219999999999</v>
      </c>
      <c r="AQ486">
        <v>0.12386799999999901</v>
      </c>
      <c r="AR486">
        <v>123.867999999999</v>
      </c>
    </row>
    <row r="487" spans="37:44">
      <c r="AK487">
        <v>55442</v>
      </c>
      <c r="AL487" t="s">
        <v>16</v>
      </c>
      <c r="AM487" t="s">
        <v>54</v>
      </c>
      <c r="AN487">
        <v>106172</v>
      </c>
      <c r="AO487">
        <v>1.419999</v>
      </c>
      <c r="AP487">
        <v>1.5846169999999999</v>
      </c>
      <c r="AQ487">
        <v>0.16461799999999999</v>
      </c>
      <c r="AR487">
        <v>164.61799999999999</v>
      </c>
    </row>
    <row r="488" spans="37:44">
      <c r="AK488">
        <v>38554</v>
      </c>
      <c r="AL488" t="s">
        <v>16</v>
      </c>
      <c r="AM488" t="s">
        <v>11</v>
      </c>
      <c r="AN488">
        <v>15066</v>
      </c>
      <c r="AO488">
        <v>1.4227540000000001</v>
      </c>
      <c r="AP488">
        <v>1.588632</v>
      </c>
      <c r="AQ488">
        <v>0.165877999999999</v>
      </c>
      <c r="AR488">
        <v>165.87799999999899</v>
      </c>
    </row>
    <row r="489" spans="37:44">
      <c r="AK489">
        <v>55446</v>
      </c>
      <c r="AL489" t="s">
        <v>16</v>
      </c>
      <c r="AM489" t="s">
        <v>54</v>
      </c>
      <c r="AN489">
        <v>256678</v>
      </c>
      <c r="AO489">
        <v>1.4899990000000001</v>
      </c>
      <c r="AP489">
        <v>1.562073</v>
      </c>
      <c r="AQ489">
        <v>7.2073999999999902E-2</v>
      </c>
      <c r="AR489">
        <v>72.073999999999899</v>
      </c>
    </row>
    <row r="490" spans="37:44">
      <c r="AK490">
        <v>50639</v>
      </c>
      <c r="AL490" t="s">
        <v>16</v>
      </c>
      <c r="AM490" t="s">
        <v>11</v>
      </c>
      <c r="AN490">
        <v>86500</v>
      </c>
      <c r="AO490">
        <v>1.4927539999999999</v>
      </c>
      <c r="AP490">
        <v>1.5619449999999999</v>
      </c>
      <c r="AQ490">
        <v>6.9191000000000003E-2</v>
      </c>
      <c r="AR490">
        <v>69.191000000000003</v>
      </c>
    </row>
    <row r="491" spans="37:44">
      <c r="AK491">
        <v>55450</v>
      </c>
      <c r="AL491" t="s">
        <v>16</v>
      </c>
      <c r="AM491" t="s">
        <v>54</v>
      </c>
      <c r="AN491">
        <v>194862</v>
      </c>
      <c r="AO491">
        <v>2.1699989999999998</v>
      </c>
      <c r="AP491">
        <v>2.2886220000000002</v>
      </c>
      <c r="AQ491">
        <v>0.11862300000000001</v>
      </c>
      <c r="AR491">
        <v>118.623</v>
      </c>
    </row>
    <row r="492" spans="37:44">
      <c r="AK492">
        <v>46054</v>
      </c>
      <c r="AL492" t="s">
        <v>16</v>
      </c>
      <c r="AM492" t="s">
        <v>11</v>
      </c>
      <c r="AN492">
        <v>75800</v>
      </c>
      <c r="AO492">
        <v>2.1741679999999999</v>
      </c>
      <c r="AP492">
        <v>2.288627</v>
      </c>
      <c r="AQ492">
        <v>0.11445900000000001</v>
      </c>
      <c r="AR492">
        <v>114.459</v>
      </c>
    </row>
    <row r="493" spans="37:44">
      <c r="AK493">
        <v>37101</v>
      </c>
      <c r="AL493" t="s">
        <v>16</v>
      </c>
      <c r="AM493" t="s">
        <v>55</v>
      </c>
      <c r="AN493">
        <v>5392</v>
      </c>
      <c r="AO493">
        <v>2.3200050000000001</v>
      </c>
      <c r="AP493">
        <v>3.420617</v>
      </c>
      <c r="AQ493">
        <v>1.1006119999999999</v>
      </c>
      <c r="AR493">
        <v>1100.6119999999901</v>
      </c>
    </row>
    <row r="494" spans="37:44">
      <c r="AK494">
        <v>43838</v>
      </c>
      <c r="AL494" t="s">
        <v>16</v>
      </c>
      <c r="AM494" t="s">
        <v>58</v>
      </c>
      <c r="AN494">
        <v>342</v>
      </c>
      <c r="AO494">
        <v>2.3247849999999999</v>
      </c>
      <c r="AP494">
        <v>3.385866</v>
      </c>
      <c r="AQ494">
        <v>1.0610809999999999</v>
      </c>
      <c r="AR494">
        <v>1061.0809999999999</v>
      </c>
    </row>
    <row r="495" spans="37:44">
      <c r="AK495">
        <v>55459</v>
      </c>
      <c r="AL495" t="s">
        <v>16</v>
      </c>
      <c r="AM495" t="s">
        <v>54</v>
      </c>
      <c r="AN495">
        <v>5392</v>
      </c>
      <c r="AO495">
        <v>2.3599990000000002</v>
      </c>
      <c r="AP495">
        <v>3.4486219999999999</v>
      </c>
      <c r="AQ495">
        <v>1.0886229999999899</v>
      </c>
      <c r="AR495">
        <v>1088.62299999999</v>
      </c>
    </row>
    <row r="496" spans="37:44">
      <c r="AK496">
        <v>35368</v>
      </c>
      <c r="AL496" t="s">
        <v>16</v>
      </c>
      <c r="AM496" t="s">
        <v>56</v>
      </c>
      <c r="AN496">
        <v>5392</v>
      </c>
      <c r="AO496">
        <v>2.3600110000000001</v>
      </c>
      <c r="AP496">
        <v>3.4406219999999998</v>
      </c>
      <c r="AQ496">
        <v>1.08061099999999</v>
      </c>
      <c r="AR496">
        <v>1080.6109999999901</v>
      </c>
    </row>
    <row r="497" spans="37:44">
      <c r="AK497">
        <v>53454</v>
      </c>
      <c r="AL497" t="s">
        <v>16</v>
      </c>
      <c r="AM497" t="s">
        <v>11</v>
      </c>
      <c r="AN497">
        <v>342</v>
      </c>
      <c r="AO497">
        <v>2.3626809999999998</v>
      </c>
      <c r="AP497">
        <v>3.4138660000000001</v>
      </c>
      <c r="AQ497">
        <v>1.051185</v>
      </c>
      <c r="AR497">
        <v>1051.1849999999999</v>
      </c>
    </row>
    <row r="498" spans="37:44">
      <c r="AK498">
        <v>45013</v>
      </c>
      <c r="AL498" t="s">
        <v>16</v>
      </c>
      <c r="AM498" t="s">
        <v>12</v>
      </c>
      <c r="AN498">
        <v>342</v>
      </c>
      <c r="AO498">
        <v>2.3627889999999998</v>
      </c>
      <c r="AP498">
        <v>3.4058709999999999</v>
      </c>
      <c r="AQ498">
        <v>1.0430820000000001</v>
      </c>
      <c r="AR498">
        <v>1043.0820000000001</v>
      </c>
    </row>
    <row r="499" spans="37:44">
      <c r="AK499">
        <v>60297</v>
      </c>
      <c r="AL499" t="s">
        <v>63</v>
      </c>
      <c r="AM499" t="s">
        <v>54</v>
      </c>
      <c r="AN499">
        <v>95760</v>
      </c>
      <c r="AO499">
        <v>1.0126329999999999</v>
      </c>
      <c r="AP499">
        <v>1.128622</v>
      </c>
      <c r="AQ499">
        <v>0.11598899999999999</v>
      </c>
      <c r="AR499">
        <v>115.989</v>
      </c>
    </row>
    <row r="500" spans="37:44">
      <c r="AK500">
        <v>44623</v>
      </c>
      <c r="AL500" t="s">
        <v>63</v>
      </c>
      <c r="AM500" t="s">
        <v>55</v>
      </c>
      <c r="AN500">
        <v>54772</v>
      </c>
      <c r="AO500">
        <v>1.0137689999999999</v>
      </c>
      <c r="AP500">
        <v>1.124622</v>
      </c>
      <c r="AQ500">
        <v>0.11085299999999999</v>
      </c>
      <c r="AR500">
        <v>110.85299999999999</v>
      </c>
    </row>
    <row r="501" spans="37:44">
      <c r="AK501">
        <v>34942</v>
      </c>
      <c r="AL501" t="s">
        <v>63</v>
      </c>
      <c r="AM501" t="s">
        <v>54</v>
      </c>
      <c r="AN501">
        <v>54586</v>
      </c>
      <c r="AO501">
        <v>1.172633</v>
      </c>
      <c r="AP501">
        <v>1.2966169999999999</v>
      </c>
      <c r="AQ501">
        <v>0.123983999999999</v>
      </c>
      <c r="AR501">
        <v>123.983999999999</v>
      </c>
    </row>
    <row r="502" spans="37:44">
      <c r="AK502">
        <v>38860</v>
      </c>
      <c r="AL502" t="s">
        <v>63</v>
      </c>
      <c r="AM502" t="s">
        <v>55</v>
      </c>
      <c r="AN502">
        <v>9712</v>
      </c>
      <c r="AO502">
        <v>1.1737690000000001</v>
      </c>
      <c r="AP502">
        <v>2.300627</v>
      </c>
      <c r="AQ502">
        <v>1.1268579999999999</v>
      </c>
      <c r="AR502">
        <v>1126.8579999999999</v>
      </c>
    </row>
    <row r="503" spans="37:44">
      <c r="AK503">
        <v>60709</v>
      </c>
      <c r="AL503" t="s">
        <v>63</v>
      </c>
      <c r="AM503" t="s">
        <v>54</v>
      </c>
      <c r="AN503">
        <v>6598</v>
      </c>
      <c r="AO503">
        <v>1.422633</v>
      </c>
      <c r="AP503">
        <v>1.588627</v>
      </c>
      <c r="AQ503">
        <v>0.165993999999999</v>
      </c>
      <c r="AR503">
        <v>165.99399999999901</v>
      </c>
    </row>
    <row r="504" spans="37:44">
      <c r="AK504">
        <v>40157</v>
      </c>
      <c r="AL504" t="s">
        <v>63</v>
      </c>
      <c r="AM504" t="s">
        <v>55</v>
      </c>
      <c r="AN504">
        <v>342</v>
      </c>
      <c r="AO504">
        <v>1.4237690000000001</v>
      </c>
      <c r="AP504">
        <v>2.53386599999999</v>
      </c>
      <c r="AQ504">
        <v>1.1100969999999899</v>
      </c>
      <c r="AR504">
        <v>1110.09699999999</v>
      </c>
    </row>
    <row r="505" spans="37:44">
      <c r="AK505">
        <v>53080</v>
      </c>
      <c r="AL505" t="s">
        <v>63</v>
      </c>
      <c r="AM505" t="s">
        <v>54</v>
      </c>
      <c r="AN505">
        <v>229018</v>
      </c>
      <c r="AO505">
        <v>1.4927109999999999</v>
      </c>
      <c r="AP505">
        <v>1.5620259999999999</v>
      </c>
      <c r="AQ505">
        <v>6.9315000000000002E-2</v>
      </c>
      <c r="AR505">
        <v>69.314999999999998</v>
      </c>
    </row>
    <row r="506" spans="37:44">
      <c r="AK506">
        <v>52705</v>
      </c>
      <c r="AL506" t="s">
        <v>63</v>
      </c>
      <c r="AM506" t="s">
        <v>55</v>
      </c>
      <c r="AN506">
        <v>3470</v>
      </c>
      <c r="AO506">
        <v>1.4937689999999999</v>
      </c>
      <c r="AP506">
        <v>1.6966319999999999</v>
      </c>
      <c r="AQ506">
        <v>0.20286299999999999</v>
      </c>
      <c r="AR506">
        <v>202.863</v>
      </c>
    </row>
    <row r="507" spans="37:44">
      <c r="AK507">
        <v>47217</v>
      </c>
      <c r="AL507" t="s">
        <v>63</v>
      </c>
      <c r="AM507" t="s">
        <v>54</v>
      </c>
      <c r="AN507">
        <v>149322</v>
      </c>
      <c r="AO507">
        <v>2.1726329999999998</v>
      </c>
      <c r="AP507">
        <v>2.250794</v>
      </c>
      <c r="AQ507">
        <v>7.8161000000000105E-2</v>
      </c>
      <c r="AR507">
        <v>78.161000000000101</v>
      </c>
    </row>
    <row r="508" spans="37:44">
      <c r="AK508">
        <v>53394</v>
      </c>
      <c r="AL508" t="s">
        <v>63</v>
      </c>
      <c r="AM508" t="s">
        <v>55</v>
      </c>
      <c r="AN508">
        <v>402060</v>
      </c>
      <c r="AO508">
        <v>2.1737690000000001</v>
      </c>
      <c r="AP508">
        <v>2.3206220000000002</v>
      </c>
      <c r="AQ508">
        <v>0.14685300000000001</v>
      </c>
      <c r="AR508">
        <v>146.85300000000001</v>
      </c>
    </row>
    <row r="509" spans="37:44">
      <c r="AK509">
        <v>49726</v>
      </c>
      <c r="AL509" t="s">
        <v>63</v>
      </c>
      <c r="AM509" t="s">
        <v>55</v>
      </c>
      <c r="AN509">
        <v>342</v>
      </c>
      <c r="AO509">
        <v>2.323769</v>
      </c>
      <c r="AP509">
        <v>3.385866</v>
      </c>
      <c r="AQ509">
        <v>1.0620970000000001</v>
      </c>
      <c r="AR509">
        <v>1062.097</v>
      </c>
    </row>
    <row r="510" spans="37:44">
      <c r="AK510">
        <v>32842</v>
      </c>
      <c r="AL510" t="s">
        <v>63</v>
      </c>
      <c r="AM510" t="s">
        <v>54</v>
      </c>
      <c r="AN510">
        <v>342</v>
      </c>
      <c r="AO510">
        <v>2.36263299999999</v>
      </c>
      <c r="AP510">
        <v>3.4138660000000001</v>
      </c>
      <c r="AQ510">
        <v>1.0512330000000001</v>
      </c>
      <c r="AR510">
        <v>1051.2329999999999</v>
      </c>
    </row>
    <row r="511" spans="37:44">
      <c r="AK511">
        <v>60673</v>
      </c>
      <c r="AL511" t="s">
        <v>63</v>
      </c>
      <c r="AM511" t="s">
        <v>55</v>
      </c>
      <c r="AN511">
        <v>342</v>
      </c>
      <c r="AO511">
        <v>2.3626870000000002</v>
      </c>
      <c r="AP511">
        <v>3.4058660000000001</v>
      </c>
      <c r="AQ511">
        <v>1.0431789999999901</v>
      </c>
      <c r="AR511">
        <v>1043.1789999999901</v>
      </c>
    </row>
    <row r="512" spans="37:44">
      <c r="AK512">
        <v>59470</v>
      </c>
      <c r="AL512" t="s">
        <v>63</v>
      </c>
      <c r="AM512" t="s">
        <v>56</v>
      </c>
      <c r="AN512">
        <v>342</v>
      </c>
      <c r="AO512">
        <v>2.3627419999999999</v>
      </c>
      <c r="AP512">
        <v>3.4058760000000001</v>
      </c>
      <c r="AQ512">
        <v>1.043134</v>
      </c>
      <c r="AR512">
        <v>1043.134</v>
      </c>
    </row>
    <row r="513" spans="37:44">
      <c r="AK513">
        <v>47932</v>
      </c>
      <c r="AL513" t="s">
        <v>63</v>
      </c>
      <c r="AM513" t="s">
        <v>61</v>
      </c>
      <c r="AN513">
        <v>342</v>
      </c>
      <c r="AO513">
        <v>2.3628179999999999</v>
      </c>
      <c r="AP513">
        <v>3.1058659999999998</v>
      </c>
      <c r="AQ513">
        <v>0.74304799999999904</v>
      </c>
      <c r="AR513">
        <v>743.04799999999898</v>
      </c>
    </row>
    <row r="514" spans="37:44">
      <c r="AK514">
        <v>37198</v>
      </c>
      <c r="AL514" t="s">
        <v>60</v>
      </c>
      <c r="AM514" t="s">
        <v>54</v>
      </c>
      <c r="AN514">
        <v>105206</v>
      </c>
      <c r="AO514">
        <v>1.0126329999999999</v>
      </c>
      <c r="AP514">
        <v>1.089861</v>
      </c>
      <c r="AQ514">
        <v>7.7228000000000005E-2</v>
      </c>
      <c r="AR514">
        <v>77.227999999999994</v>
      </c>
    </row>
    <row r="515" spans="37:44">
      <c r="AK515">
        <v>57518</v>
      </c>
      <c r="AL515" t="s">
        <v>60</v>
      </c>
      <c r="AM515" t="s">
        <v>55</v>
      </c>
      <c r="AN515">
        <v>85584</v>
      </c>
      <c r="AO515">
        <v>1.0137689999999999</v>
      </c>
      <c r="AP515">
        <v>1.085143</v>
      </c>
      <c r="AQ515">
        <v>7.1374000000000007E-2</v>
      </c>
      <c r="AR515">
        <v>71.373999999999995</v>
      </c>
    </row>
    <row r="516" spans="37:44">
      <c r="AK516">
        <v>49144</v>
      </c>
      <c r="AL516" t="s">
        <v>60</v>
      </c>
      <c r="AM516" t="s">
        <v>54</v>
      </c>
      <c r="AN516">
        <v>190992</v>
      </c>
      <c r="AO516">
        <v>1.172633</v>
      </c>
      <c r="AP516">
        <v>1.2579130000000001</v>
      </c>
      <c r="AQ516">
        <v>8.5279999999999995E-2</v>
      </c>
      <c r="AR516">
        <v>85.28</v>
      </c>
    </row>
    <row r="517" spans="37:44">
      <c r="AK517">
        <v>48145</v>
      </c>
      <c r="AL517" t="s">
        <v>60</v>
      </c>
      <c r="AM517" t="s">
        <v>55</v>
      </c>
      <c r="AN517">
        <v>9128</v>
      </c>
      <c r="AO517">
        <v>1.1737690000000001</v>
      </c>
      <c r="AP517">
        <v>2.300637</v>
      </c>
      <c r="AQ517">
        <v>1.126868</v>
      </c>
      <c r="AR517">
        <v>1126.8679999999999</v>
      </c>
    </row>
    <row r="518" spans="37:44">
      <c r="AK518">
        <v>55400</v>
      </c>
      <c r="AL518" t="s">
        <v>60</v>
      </c>
      <c r="AM518" t="s">
        <v>54</v>
      </c>
      <c r="AN518">
        <v>15982</v>
      </c>
      <c r="AO518">
        <v>1.422633</v>
      </c>
      <c r="AP518">
        <v>1.5886169999999999</v>
      </c>
      <c r="AQ518">
        <v>0.16598399999999899</v>
      </c>
      <c r="AR518">
        <v>165.98399999999901</v>
      </c>
    </row>
    <row r="519" spans="37:44">
      <c r="AK519">
        <v>48916</v>
      </c>
      <c r="AL519" t="s">
        <v>60</v>
      </c>
      <c r="AM519" t="s">
        <v>55</v>
      </c>
      <c r="AN519">
        <v>308576</v>
      </c>
      <c r="AO519">
        <v>1.4237690000000001</v>
      </c>
      <c r="AP519">
        <v>2.568622</v>
      </c>
      <c r="AQ519">
        <v>1.1448529999999999</v>
      </c>
      <c r="AR519">
        <v>1144.8529999999901</v>
      </c>
    </row>
    <row r="520" spans="37:44">
      <c r="AK520">
        <v>41601</v>
      </c>
      <c r="AL520" t="s">
        <v>60</v>
      </c>
      <c r="AM520" t="s">
        <v>54</v>
      </c>
      <c r="AN520">
        <v>71790</v>
      </c>
      <c r="AO520">
        <v>1.4926330000000001</v>
      </c>
      <c r="AP520">
        <v>1.600622</v>
      </c>
      <c r="AQ520">
        <v>0.107988999999999</v>
      </c>
      <c r="AR520">
        <v>107.988999999999</v>
      </c>
    </row>
    <row r="521" spans="37:44">
      <c r="AK521">
        <v>48582</v>
      </c>
      <c r="AL521" t="s">
        <v>60</v>
      </c>
      <c r="AM521" t="s">
        <v>55</v>
      </c>
      <c r="AN521">
        <v>8162</v>
      </c>
      <c r="AO521">
        <v>1.4937689999999999</v>
      </c>
      <c r="AP521">
        <v>1.6966269999999899</v>
      </c>
      <c r="AQ521">
        <v>0.20285799999999901</v>
      </c>
      <c r="AR521">
        <v>202.85799999999901</v>
      </c>
    </row>
    <row r="522" spans="37:44">
      <c r="AK522">
        <v>33107</v>
      </c>
      <c r="AL522" t="s">
        <v>60</v>
      </c>
      <c r="AM522" t="s">
        <v>54</v>
      </c>
      <c r="AN522">
        <v>159354</v>
      </c>
      <c r="AO522">
        <v>2.1726329999999998</v>
      </c>
      <c r="AP522">
        <v>2.250048</v>
      </c>
      <c r="AQ522">
        <v>7.7415000000000206E-2</v>
      </c>
      <c r="AR522">
        <v>77.415000000000205</v>
      </c>
    </row>
    <row r="523" spans="37:44">
      <c r="AK523">
        <v>47570</v>
      </c>
      <c r="AL523" t="s">
        <v>60</v>
      </c>
      <c r="AM523" t="s">
        <v>55</v>
      </c>
      <c r="AN523">
        <v>40758</v>
      </c>
      <c r="AO523">
        <v>2.1737690000000001</v>
      </c>
      <c r="AP523">
        <v>2.2818610000000001</v>
      </c>
      <c r="AQ523">
        <v>0.10809199999999999</v>
      </c>
      <c r="AR523">
        <v>108.092</v>
      </c>
    </row>
    <row r="524" spans="37:44">
      <c r="AK524">
        <v>35510</v>
      </c>
      <c r="AL524" t="s">
        <v>60</v>
      </c>
      <c r="AM524" t="s">
        <v>55</v>
      </c>
      <c r="AN524">
        <v>342</v>
      </c>
      <c r="AO524">
        <v>2.323769</v>
      </c>
      <c r="AP524">
        <v>3.3858609999999998</v>
      </c>
      <c r="AQ524">
        <v>1.062092</v>
      </c>
      <c r="AR524">
        <v>1062.0920000000001</v>
      </c>
    </row>
    <row r="525" spans="37:44">
      <c r="AK525">
        <v>60523</v>
      </c>
      <c r="AL525" t="s">
        <v>60</v>
      </c>
      <c r="AM525" t="s">
        <v>54</v>
      </c>
      <c r="AN525">
        <v>4118</v>
      </c>
      <c r="AO525">
        <v>2.36263299999999</v>
      </c>
      <c r="AP525">
        <v>3.448617</v>
      </c>
      <c r="AQ525">
        <v>1.0859840000000001</v>
      </c>
      <c r="AR525">
        <v>1085.9839999999999</v>
      </c>
    </row>
    <row r="526" spans="37:44">
      <c r="AK526">
        <v>51260</v>
      </c>
      <c r="AL526" t="s">
        <v>60</v>
      </c>
      <c r="AM526" t="s">
        <v>55</v>
      </c>
      <c r="AN526">
        <v>342</v>
      </c>
      <c r="AO526">
        <v>2.3626870000000002</v>
      </c>
      <c r="AP526">
        <v>3.4058609999999998</v>
      </c>
      <c r="AQ526">
        <v>1.0431739999999901</v>
      </c>
      <c r="AR526">
        <v>1043.17399999999</v>
      </c>
    </row>
    <row r="527" spans="37:44">
      <c r="AK527">
        <v>58752</v>
      </c>
      <c r="AL527" t="s">
        <v>60</v>
      </c>
      <c r="AM527" t="s">
        <v>56</v>
      </c>
      <c r="AN527">
        <v>342</v>
      </c>
      <c r="AO527">
        <v>2.3627419999999999</v>
      </c>
      <c r="AP527">
        <v>3.4058660000000001</v>
      </c>
      <c r="AQ527">
        <v>1.0431239999999999</v>
      </c>
      <c r="AR527">
        <v>1043.124</v>
      </c>
    </row>
    <row r="528" spans="37:44">
      <c r="AK528">
        <v>45188</v>
      </c>
      <c r="AL528" t="s">
        <v>60</v>
      </c>
      <c r="AM528" t="s">
        <v>61</v>
      </c>
      <c r="AN528">
        <v>342</v>
      </c>
      <c r="AO528">
        <v>2.3627959999999999</v>
      </c>
      <c r="AP528">
        <v>3.105861</v>
      </c>
      <c r="AQ528">
        <v>0.74306499999999998</v>
      </c>
      <c r="AR528">
        <v>743.06500000000005</v>
      </c>
    </row>
    <row r="529" spans="37:44">
      <c r="AK529">
        <v>45654</v>
      </c>
      <c r="AL529" t="s">
        <v>64</v>
      </c>
      <c r="AM529" t="s">
        <v>54</v>
      </c>
      <c r="AN529">
        <v>94506</v>
      </c>
      <c r="AO529">
        <v>1.0126329999999999</v>
      </c>
      <c r="AP529">
        <v>1.128622</v>
      </c>
      <c r="AQ529">
        <v>0.11598899999999999</v>
      </c>
      <c r="AR529">
        <v>115.989</v>
      </c>
    </row>
    <row r="530" spans="37:44">
      <c r="AK530">
        <v>51669</v>
      </c>
      <c r="AL530" t="s">
        <v>64</v>
      </c>
      <c r="AM530" t="s">
        <v>55</v>
      </c>
      <c r="AN530">
        <v>15982</v>
      </c>
      <c r="AO530">
        <v>1.0137689999999999</v>
      </c>
      <c r="AP530">
        <v>1.124617</v>
      </c>
      <c r="AQ530">
        <v>0.110848</v>
      </c>
      <c r="AR530">
        <v>110.848</v>
      </c>
    </row>
    <row r="531" spans="37:44">
      <c r="AK531">
        <v>57695</v>
      </c>
      <c r="AL531" t="s">
        <v>64</v>
      </c>
      <c r="AM531" t="s">
        <v>54</v>
      </c>
      <c r="AN531">
        <v>49374</v>
      </c>
      <c r="AO531">
        <v>1.172633</v>
      </c>
      <c r="AP531">
        <v>1.2726169999999899</v>
      </c>
      <c r="AQ531">
        <v>9.9983999999999795E-2</v>
      </c>
      <c r="AR531">
        <v>99.983999999999796</v>
      </c>
    </row>
    <row r="532" spans="37:44">
      <c r="AK532">
        <v>54586</v>
      </c>
      <c r="AL532" t="s">
        <v>64</v>
      </c>
      <c r="AM532" t="s">
        <v>55</v>
      </c>
      <c r="AN532">
        <v>3202</v>
      </c>
      <c r="AO532">
        <v>1.1737690000000001</v>
      </c>
      <c r="AP532">
        <v>2.3006220000000002</v>
      </c>
      <c r="AQ532">
        <v>1.1268530000000001</v>
      </c>
      <c r="AR532">
        <v>1126.8530000000001</v>
      </c>
    </row>
    <row r="533" spans="37:44">
      <c r="AK533">
        <v>42349</v>
      </c>
      <c r="AL533" t="s">
        <v>64</v>
      </c>
      <c r="AM533" t="s">
        <v>54</v>
      </c>
      <c r="AN533">
        <v>41282</v>
      </c>
      <c r="AO533">
        <v>1.422728</v>
      </c>
      <c r="AP533">
        <v>1.549955</v>
      </c>
      <c r="AQ533">
        <v>0.12722699999999901</v>
      </c>
      <c r="AR533">
        <v>127.22699999999899</v>
      </c>
    </row>
    <row r="534" spans="37:44">
      <c r="AK534">
        <v>58846</v>
      </c>
      <c r="AL534" t="s">
        <v>64</v>
      </c>
      <c r="AM534" t="s">
        <v>55</v>
      </c>
      <c r="AN534">
        <v>4766</v>
      </c>
      <c r="AO534">
        <v>1.4237690000000001</v>
      </c>
      <c r="AP534">
        <v>2.5686170000000002</v>
      </c>
      <c r="AQ534">
        <v>1.1448480000000001</v>
      </c>
      <c r="AR534">
        <v>1144.848</v>
      </c>
    </row>
    <row r="535" spans="37:44">
      <c r="AK535">
        <v>56015</v>
      </c>
      <c r="AL535" t="s">
        <v>64</v>
      </c>
      <c r="AM535" t="s">
        <v>54</v>
      </c>
      <c r="AN535">
        <v>46828</v>
      </c>
      <c r="AO535">
        <v>1.4935419999999999</v>
      </c>
      <c r="AP535">
        <v>1.600627</v>
      </c>
      <c r="AQ535">
        <v>0.107085</v>
      </c>
      <c r="AR535">
        <v>107.08499999999999</v>
      </c>
    </row>
    <row r="536" spans="37:44">
      <c r="AK536">
        <v>35914</v>
      </c>
      <c r="AL536" t="s">
        <v>64</v>
      </c>
      <c r="AM536" t="s">
        <v>55</v>
      </c>
      <c r="AN536">
        <v>886928</v>
      </c>
      <c r="AO536">
        <v>1.494802</v>
      </c>
      <c r="AP536">
        <v>1.6966269999999899</v>
      </c>
      <c r="AQ536">
        <v>0.20182499999999901</v>
      </c>
      <c r="AR536">
        <v>201.82499999999899</v>
      </c>
    </row>
    <row r="537" spans="37:44">
      <c r="AK537">
        <v>43331</v>
      </c>
      <c r="AL537" t="s">
        <v>64</v>
      </c>
      <c r="AM537" t="s">
        <v>54</v>
      </c>
      <c r="AN537">
        <v>83868</v>
      </c>
      <c r="AO537">
        <v>2.1726329999999998</v>
      </c>
      <c r="AP537">
        <v>2.288627</v>
      </c>
      <c r="AQ537">
        <v>0.115994</v>
      </c>
      <c r="AR537">
        <v>115.994</v>
      </c>
    </row>
    <row r="538" spans="37:44">
      <c r="AK538">
        <v>57027</v>
      </c>
      <c r="AL538" t="s">
        <v>64</v>
      </c>
      <c r="AM538" t="s">
        <v>55</v>
      </c>
      <c r="AN538">
        <v>15982</v>
      </c>
      <c r="AO538">
        <v>2.1737690000000001</v>
      </c>
      <c r="AP538">
        <v>2.3206220000000002</v>
      </c>
      <c r="AQ538">
        <v>0.14685300000000001</v>
      </c>
      <c r="AR538">
        <v>146.85300000000001</v>
      </c>
    </row>
    <row r="539" spans="37:44">
      <c r="AK539">
        <v>56825</v>
      </c>
      <c r="AL539" t="s">
        <v>64</v>
      </c>
      <c r="AM539" t="s">
        <v>11</v>
      </c>
      <c r="AN539">
        <v>531048</v>
      </c>
      <c r="AO539">
        <v>2.3226490000000002</v>
      </c>
      <c r="AP539">
        <v>2.4259520000000001</v>
      </c>
      <c r="AQ539">
        <v>0.10330299999999901</v>
      </c>
      <c r="AR539">
        <v>103.302999999999</v>
      </c>
    </row>
    <row r="540" spans="37:44">
      <c r="AK540">
        <v>44754</v>
      </c>
      <c r="AL540" t="s">
        <v>64</v>
      </c>
      <c r="AM540" t="s">
        <v>58</v>
      </c>
      <c r="AN540">
        <v>1122378</v>
      </c>
      <c r="AO540">
        <v>2.3237749999999999</v>
      </c>
      <c r="AP540">
        <v>3.420617</v>
      </c>
      <c r="AQ540">
        <v>1.0968420000000001</v>
      </c>
      <c r="AR540">
        <v>1096.8420000000001</v>
      </c>
    </row>
    <row r="541" spans="37:44">
      <c r="AK541">
        <v>58293</v>
      </c>
      <c r="AL541" t="s">
        <v>64</v>
      </c>
      <c r="AM541" t="s">
        <v>54</v>
      </c>
      <c r="AN541">
        <v>342</v>
      </c>
      <c r="AO541">
        <v>2.3637440000000001</v>
      </c>
      <c r="AP541">
        <v>3.4138570000000001</v>
      </c>
      <c r="AQ541">
        <v>1.0501130000000001</v>
      </c>
      <c r="AR541">
        <v>1050.1130000000001</v>
      </c>
    </row>
    <row r="542" spans="37:44">
      <c r="AK542">
        <v>57493</v>
      </c>
      <c r="AL542" t="s">
        <v>64</v>
      </c>
      <c r="AM542" t="s">
        <v>55</v>
      </c>
      <c r="AN542">
        <v>342</v>
      </c>
      <c r="AO542">
        <v>2.3651979999999999</v>
      </c>
      <c r="AP542">
        <v>3.4058570000000001</v>
      </c>
      <c r="AQ542">
        <v>1.040659</v>
      </c>
      <c r="AR542">
        <v>1040.6590000000001</v>
      </c>
    </row>
    <row r="543" spans="37:44">
      <c r="AK543">
        <v>48039</v>
      </c>
      <c r="AL543" t="s">
        <v>64</v>
      </c>
      <c r="AM543" t="s">
        <v>56</v>
      </c>
      <c r="AN543">
        <v>342</v>
      </c>
      <c r="AO543">
        <v>2.3652099999999998</v>
      </c>
      <c r="AP543">
        <v>3.405913</v>
      </c>
      <c r="AQ543">
        <v>1.0407029999999999</v>
      </c>
      <c r="AR543">
        <v>1040.703</v>
      </c>
    </row>
    <row r="544" spans="37:44">
      <c r="AK544">
        <v>59665</v>
      </c>
      <c r="AL544" t="s">
        <v>64</v>
      </c>
      <c r="AM544" t="s">
        <v>61</v>
      </c>
      <c r="AN544">
        <v>342</v>
      </c>
      <c r="AO544">
        <v>2.365221</v>
      </c>
      <c r="AP544">
        <v>3.1058569999999999</v>
      </c>
      <c r="AQ544">
        <v>0.74063599999999896</v>
      </c>
      <c r="AR544">
        <v>740.63599999999894</v>
      </c>
    </row>
    <row r="545" spans="37:44">
      <c r="AK545">
        <v>55434</v>
      </c>
      <c r="AL545" t="s">
        <v>16</v>
      </c>
      <c r="AM545" t="s">
        <v>54</v>
      </c>
      <c r="AN545">
        <v>202682</v>
      </c>
      <c r="AO545">
        <v>1.62</v>
      </c>
      <c r="AP545">
        <v>1.7446269999999999</v>
      </c>
      <c r="AQ545">
        <v>0.124626999999999</v>
      </c>
      <c r="AR545">
        <v>124.626999999999</v>
      </c>
    </row>
    <row r="546" spans="37:44">
      <c r="AK546">
        <v>59100</v>
      </c>
      <c r="AL546" t="s">
        <v>16</v>
      </c>
      <c r="AM546" t="s">
        <v>11</v>
      </c>
      <c r="AN546">
        <v>97200</v>
      </c>
      <c r="AO546">
        <v>1.62374</v>
      </c>
      <c r="AP546">
        <v>1.744632</v>
      </c>
      <c r="AQ546">
        <v>0.120892</v>
      </c>
      <c r="AR546">
        <v>120.892</v>
      </c>
    </row>
    <row r="547" spans="37:44">
      <c r="AK547">
        <v>55438</v>
      </c>
      <c r="AL547" t="s">
        <v>16</v>
      </c>
      <c r="AM547" t="s">
        <v>54</v>
      </c>
      <c r="AN547">
        <v>86918</v>
      </c>
      <c r="AO547">
        <v>1.8199999999999901</v>
      </c>
      <c r="AP547">
        <v>1.9566269999999999</v>
      </c>
      <c r="AQ547">
        <v>0.136627</v>
      </c>
      <c r="AR547">
        <v>136.62700000000001</v>
      </c>
    </row>
    <row r="548" spans="37:44">
      <c r="AK548">
        <v>50989</v>
      </c>
      <c r="AL548" t="s">
        <v>16</v>
      </c>
      <c r="AM548" t="s">
        <v>11</v>
      </c>
      <c r="AN548">
        <v>324332</v>
      </c>
      <c r="AO548">
        <v>1.822754</v>
      </c>
      <c r="AP548">
        <v>1.9566319999999999</v>
      </c>
      <c r="AQ548">
        <v>0.133877999999999</v>
      </c>
      <c r="AR548">
        <v>133.87799999999899</v>
      </c>
    </row>
    <row r="549" spans="37:44">
      <c r="AK549">
        <v>55442</v>
      </c>
      <c r="AL549" t="s">
        <v>16</v>
      </c>
      <c r="AM549" t="s">
        <v>54</v>
      </c>
      <c r="AN549">
        <v>272766</v>
      </c>
      <c r="AO549">
        <v>2.46999999999999</v>
      </c>
      <c r="AP549">
        <v>2.5606170000000001</v>
      </c>
      <c r="AQ549">
        <v>9.0617000000000295E-2</v>
      </c>
      <c r="AR549">
        <v>90.617000000000303</v>
      </c>
    </row>
    <row r="550" spans="37:44">
      <c r="AK550">
        <v>53464</v>
      </c>
      <c r="AL550" t="s">
        <v>16</v>
      </c>
      <c r="AM550" t="s">
        <v>61</v>
      </c>
      <c r="AN550">
        <v>1616</v>
      </c>
      <c r="AO550">
        <v>2.4700169999999999</v>
      </c>
      <c r="AP550">
        <v>3.5846290000000001</v>
      </c>
      <c r="AQ550">
        <v>1.1146119999999999</v>
      </c>
      <c r="AR550">
        <v>1114.6120000000001</v>
      </c>
    </row>
    <row r="551" spans="37:44">
      <c r="AK551">
        <v>47723</v>
      </c>
      <c r="AL551" t="s">
        <v>16</v>
      </c>
      <c r="AM551" t="s">
        <v>58</v>
      </c>
      <c r="AN551">
        <v>304608</v>
      </c>
      <c r="AO551">
        <v>2.4756689999999999</v>
      </c>
      <c r="AP551">
        <v>2.592622</v>
      </c>
      <c r="AQ551">
        <v>0.116953</v>
      </c>
      <c r="AR551">
        <v>116.953</v>
      </c>
    </row>
    <row r="552" spans="37:44">
      <c r="AK552">
        <v>55421</v>
      </c>
      <c r="AL552" t="s">
        <v>16</v>
      </c>
      <c r="AM552" t="s">
        <v>62</v>
      </c>
      <c r="AN552">
        <v>5414</v>
      </c>
      <c r="AO552">
        <v>2.4782989999999998</v>
      </c>
      <c r="AP552">
        <v>3.5846339999999999</v>
      </c>
      <c r="AQ552">
        <v>1.1063350000000001</v>
      </c>
      <c r="AR552">
        <v>1106.335</v>
      </c>
    </row>
    <row r="553" spans="37:44">
      <c r="AK553">
        <v>37092</v>
      </c>
      <c r="AL553" t="s">
        <v>16</v>
      </c>
      <c r="AM553" t="s">
        <v>55</v>
      </c>
      <c r="AN553">
        <v>5392</v>
      </c>
      <c r="AO553">
        <v>2.760005</v>
      </c>
      <c r="AP553">
        <v>3.848617</v>
      </c>
      <c r="AQ553">
        <v>1.0886119999999999</v>
      </c>
      <c r="AR553">
        <v>1088.6119999999901</v>
      </c>
    </row>
    <row r="554" spans="37:44">
      <c r="AK554">
        <v>50639</v>
      </c>
      <c r="AL554" t="s">
        <v>16</v>
      </c>
      <c r="AM554" t="s">
        <v>11</v>
      </c>
      <c r="AN554">
        <v>15982</v>
      </c>
      <c r="AO554">
        <v>2.7627540000000002</v>
      </c>
      <c r="AP554">
        <v>2.848627</v>
      </c>
      <c r="AQ554">
        <v>8.5872999999999797E-2</v>
      </c>
      <c r="AR554">
        <v>85.872999999999806</v>
      </c>
    </row>
    <row r="555" spans="37:44">
      <c r="AK555">
        <v>60297</v>
      </c>
      <c r="AL555" t="s">
        <v>63</v>
      </c>
      <c r="AM555" t="s">
        <v>54</v>
      </c>
      <c r="AN555">
        <v>86562</v>
      </c>
      <c r="AO555">
        <v>1.622633</v>
      </c>
      <c r="AP555">
        <v>1.7446219999999999</v>
      </c>
      <c r="AQ555">
        <v>0.121989</v>
      </c>
      <c r="AR555">
        <v>121.989</v>
      </c>
    </row>
    <row r="556" spans="37:44">
      <c r="AK556">
        <v>44623</v>
      </c>
      <c r="AL556" t="s">
        <v>63</v>
      </c>
      <c r="AM556" t="s">
        <v>55</v>
      </c>
      <c r="AN556">
        <v>59988</v>
      </c>
      <c r="AO556">
        <v>1.623769</v>
      </c>
      <c r="AP556">
        <v>1.7326220000000001</v>
      </c>
      <c r="AQ556">
        <v>0.10885300000000001</v>
      </c>
      <c r="AR556">
        <v>108.85299999999999</v>
      </c>
    </row>
    <row r="557" spans="37:44">
      <c r="AK557">
        <v>34942</v>
      </c>
      <c r="AL557" t="s">
        <v>63</v>
      </c>
      <c r="AM557" t="s">
        <v>54</v>
      </c>
      <c r="AN557">
        <v>15982</v>
      </c>
      <c r="AO557">
        <v>1.8226329999999999</v>
      </c>
      <c r="AP557">
        <v>1.9566219999999901</v>
      </c>
      <c r="AQ557">
        <v>0.133988999999999</v>
      </c>
      <c r="AR557">
        <v>133.98899999999901</v>
      </c>
    </row>
    <row r="558" spans="37:44">
      <c r="AK558">
        <v>38860</v>
      </c>
      <c r="AL558" t="s">
        <v>63</v>
      </c>
      <c r="AM558" t="s">
        <v>55</v>
      </c>
      <c r="AN558">
        <v>342</v>
      </c>
      <c r="AO558">
        <v>1.823769</v>
      </c>
      <c r="AP558">
        <v>2.9138660000000001</v>
      </c>
      <c r="AQ558">
        <v>1.0900970000000001</v>
      </c>
      <c r="AR558">
        <v>1090.097</v>
      </c>
    </row>
    <row r="559" spans="37:44">
      <c r="AK559">
        <v>60709</v>
      </c>
      <c r="AL559" t="s">
        <v>63</v>
      </c>
      <c r="AM559" t="s">
        <v>54</v>
      </c>
      <c r="AN559">
        <v>82056</v>
      </c>
      <c r="AO559">
        <v>2.4726330000000001</v>
      </c>
      <c r="AP559">
        <v>2.5518290000000001</v>
      </c>
      <c r="AQ559">
        <v>7.9196000000000003E-2</v>
      </c>
      <c r="AR559">
        <v>79.195999999999998</v>
      </c>
    </row>
    <row r="560" spans="37:44">
      <c r="AK560">
        <v>40157</v>
      </c>
      <c r="AL560" t="s">
        <v>63</v>
      </c>
      <c r="AM560" t="s">
        <v>55</v>
      </c>
      <c r="AN560">
        <v>298042</v>
      </c>
      <c r="AO560">
        <v>2.4737689999999999</v>
      </c>
      <c r="AP560">
        <v>2.592622</v>
      </c>
      <c r="AQ560">
        <v>0.118853</v>
      </c>
      <c r="AR560">
        <v>118.85299999999999</v>
      </c>
    </row>
    <row r="561" spans="37:44">
      <c r="AK561">
        <v>50534</v>
      </c>
      <c r="AL561" t="s">
        <v>63</v>
      </c>
      <c r="AM561" t="s">
        <v>61</v>
      </c>
      <c r="AN561">
        <v>342</v>
      </c>
      <c r="AO561">
        <v>2.474958</v>
      </c>
      <c r="AP561">
        <v>3.54986599999999</v>
      </c>
      <c r="AQ561">
        <v>1.07490799999999</v>
      </c>
      <c r="AR561">
        <v>1074.9079999999899</v>
      </c>
    </row>
    <row r="562" spans="37:44">
      <c r="AK562">
        <v>53080</v>
      </c>
      <c r="AL562" t="s">
        <v>63</v>
      </c>
      <c r="AM562" t="s">
        <v>54</v>
      </c>
      <c r="AN562">
        <v>33062</v>
      </c>
      <c r="AO562">
        <v>2.7626330000000001</v>
      </c>
      <c r="AP562">
        <v>2.811798</v>
      </c>
      <c r="AQ562">
        <v>4.9164999999999903E-2</v>
      </c>
      <c r="AR562">
        <v>49.1649999999999</v>
      </c>
    </row>
    <row r="563" spans="37:44">
      <c r="AK563">
        <v>52705</v>
      </c>
      <c r="AL563" t="s">
        <v>63</v>
      </c>
      <c r="AM563" t="s">
        <v>55</v>
      </c>
      <c r="AN563">
        <v>342</v>
      </c>
      <c r="AO563">
        <v>2.7637689999999999</v>
      </c>
      <c r="AP563">
        <v>3.813866</v>
      </c>
      <c r="AQ563">
        <v>1.0500970000000001</v>
      </c>
      <c r="AR563">
        <v>1050.097</v>
      </c>
    </row>
    <row r="564" spans="37:44">
      <c r="AK564">
        <v>37198</v>
      </c>
      <c r="AL564" t="s">
        <v>60</v>
      </c>
      <c r="AM564" t="s">
        <v>54</v>
      </c>
      <c r="AN564">
        <v>142686</v>
      </c>
      <c r="AO564">
        <v>1.622633</v>
      </c>
      <c r="AP564">
        <v>1.7058610000000001</v>
      </c>
      <c r="AQ564">
        <v>8.3227999999999996E-2</v>
      </c>
      <c r="AR564">
        <v>83.227999999999994</v>
      </c>
    </row>
    <row r="565" spans="37:44">
      <c r="AK565">
        <v>57518</v>
      </c>
      <c r="AL565" t="s">
        <v>60</v>
      </c>
      <c r="AM565" t="s">
        <v>55</v>
      </c>
      <c r="AN565">
        <v>153828</v>
      </c>
      <c r="AO565">
        <v>1.623769</v>
      </c>
      <c r="AP565">
        <v>1.694556</v>
      </c>
      <c r="AQ565">
        <v>7.0786999999999906E-2</v>
      </c>
      <c r="AR565">
        <v>70.786999999999907</v>
      </c>
    </row>
    <row r="566" spans="37:44">
      <c r="AK566">
        <v>49144</v>
      </c>
      <c r="AL566" t="s">
        <v>60</v>
      </c>
      <c r="AM566" t="s">
        <v>54</v>
      </c>
      <c r="AN566">
        <v>277064</v>
      </c>
      <c r="AO566">
        <v>1.8226329999999999</v>
      </c>
      <c r="AP566">
        <v>1.917861</v>
      </c>
      <c r="AQ566">
        <v>9.5227999999999993E-2</v>
      </c>
      <c r="AR566">
        <v>95.228000000000094</v>
      </c>
    </row>
    <row r="567" spans="37:44">
      <c r="AK567">
        <v>48145</v>
      </c>
      <c r="AL567" t="s">
        <v>60</v>
      </c>
      <c r="AM567" t="s">
        <v>55</v>
      </c>
      <c r="AN567">
        <v>342</v>
      </c>
      <c r="AO567">
        <v>1.823769</v>
      </c>
      <c r="AP567">
        <v>2.9138609999999998</v>
      </c>
      <c r="AQ567">
        <v>1.0900919999999901</v>
      </c>
      <c r="AR567">
        <v>1090.0919999999901</v>
      </c>
    </row>
    <row r="568" spans="37:44">
      <c r="AK568">
        <v>55400</v>
      </c>
      <c r="AL568" t="s">
        <v>60</v>
      </c>
      <c r="AM568" t="s">
        <v>54</v>
      </c>
      <c r="AN568">
        <v>122214</v>
      </c>
      <c r="AO568">
        <v>2.4726330000000001</v>
      </c>
      <c r="AP568">
        <v>2.588622</v>
      </c>
      <c r="AQ568">
        <v>0.115988999999999</v>
      </c>
      <c r="AR568">
        <v>115.988999999999</v>
      </c>
    </row>
    <row r="569" spans="37:44">
      <c r="AK569">
        <v>48916</v>
      </c>
      <c r="AL569" t="s">
        <v>60</v>
      </c>
      <c r="AM569" t="s">
        <v>55</v>
      </c>
      <c r="AN569">
        <v>56088</v>
      </c>
      <c r="AO569">
        <v>2.4737689999999999</v>
      </c>
      <c r="AP569">
        <v>2.59261699999999</v>
      </c>
      <c r="AQ569">
        <v>0.118847999999999</v>
      </c>
      <c r="AR569">
        <v>118.847999999999</v>
      </c>
    </row>
    <row r="570" spans="37:44">
      <c r="AK570">
        <v>51214</v>
      </c>
      <c r="AL570" t="s">
        <v>60</v>
      </c>
      <c r="AM570" t="s">
        <v>61</v>
      </c>
      <c r="AN570">
        <v>792968</v>
      </c>
      <c r="AO570">
        <v>2.474958</v>
      </c>
      <c r="AP570">
        <v>3.5846269999999998</v>
      </c>
      <c r="AQ570">
        <v>1.109669</v>
      </c>
      <c r="AR570">
        <v>1109.6690000000001</v>
      </c>
    </row>
    <row r="571" spans="37:44">
      <c r="AK571">
        <v>41601</v>
      </c>
      <c r="AL571" t="s">
        <v>60</v>
      </c>
      <c r="AM571" t="s">
        <v>54</v>
      </c>
      <c r="AN571">
        <v>83806</v>
      </c>
      <c r="AO571">
        <v>2.7626330000000001</v>
      </c>
      <c r="AP571">
        <v>2.81179299999999</v>
      </c>
      <c r="AQ571">
        <v>4.91599999999996E-2</v>
      </c>
      <c r="AR571">
        <v>49.159999999999599</v>
      </c>
    </row>
    <row r="572" spans="37:44">
      <c r="AK572">
        <v>48582</v>
      </c>
      <c r="AL572" t="s">
        <v>60</v>
      </c>
      <c r="AM572" t="s">
        <v>55</v>
      </c>
      <c r="AN572">
        <v>342</v>
      </c>
      <c r="AO572">
        <v>2.7637689999999999</v>
      </c>
      <c r="AP572">
        <v>3.8138610000000002</v>
      </c>
      <c r="AQ572">
        <v>1.050092</v>
      </c>
      <c r="AR572">
        <v>1050.0920000000001</v>
      </c>
    </row>
    <row r="573" spans="37:44">
      <c r="AK573">
        <v>45654</v>
      </c>
      <c r="AL573" t="s">
        <v>64</v>
      </c>
      <c r="AM573" t="s">
        <v>54</v>
      </c>
      <c r="AN573">
        <v>120598</v>
      </c>
      <c r="AO573">
        <v>1.622633</v>
      </c>
      <c r="AP573">
        <v>1.7446219999999999</v>
      </c>
      <c r="AQ573">
        <v>0.121989</v>
      </c>
      <c r="AR573">
        <v>121.989</v>
      </c>
    </row>
    <row r="574" spans="37:44">
      <c r="AK574">
        <v>51669</v>
      </c>
      <c r="AL574" t="s">
        <v>64</v>
      </c>
      <c r="AM574" t="s">
        <v>55</v>
      </c>
      <c r="AN574">
        <v>128694</v>
      </c>
      <c r="AO574">
        <v>1.623769</v>
      </c>
      <c r="AP574">
        <v>1.7326169999999901</v>
      </c>
      <c r="AQ574">
        <v>0.108847999999999</v>
      </c>
      <c r="AR574">
        <v>108.847999999999</v>
      </c>
    </row>
    <row r="575" spans="37:44">
      <c r="AK575">
        <v>57695</v>
      </c>
      <c r="AL575" t="s">
        <v>64</v>
      </c>
      <c r="AM575" t="s">
        <v>54</v>
      </c>
      <c r="AN575">
        <v>85246</v>
      </c>
      <c r="AO575">
        <v>1.8226329999999999</v>
      </c>
      <c r="AP575">
        <v>1.9566219999999901</v>
      </c>
      <c r="AQ575">
        <v>0.133988999999999</v>
      </c>
      <c r="AR575">
        <v>133.98899999999901</v>
      </c>
    </row>
    <row r="576" spans="37:44">
      <c r="AK576">
        <v>54586</v>
      </c>
      <c r="AL576" t="s">
        <v>64</v>
      </c>
      <c r="AM576" t="s">
        <v>55</v>
      </c>
      <c r="AN576">
        <v>335710</v>
      </c>
      <c r="AO576">
        <v>1.823769</v>
      </c>
      <c r="AP576">
        <v>2.9486219999999999</v>
      </c>
      <c r="AQ576">
        <v>1.1248529999999901</v>
      </c>
      <c r="AR576">
        <v>1124.8529999999901</v>
      </c>
    </row>
    <row r="577" spans="37:44">
      <c r="AK577">
        <v>42349</v>
      </c>
      <c r="AL577" t="s">
        <v>64</v>
      </c>
      <c r="AM577" t="s">
        <v>54</v>
      </c>
      <c r="AN577">
        <v>122162</v>
      </c>
      <c r="AO577">
        <v>2.4726330000000001</v>
      </c>
      <c r="AP577">
        <v>2.5886170000000002</v>
      </c>
      <c r="AQ577">
        <v>0.115984</v>
      </c>
      <c r="AR577">
        <v>115.98399999999999</v>
      </c>
    </row>
    <row r="578" spans="37:44">
      <c r="AK578">
        <v>58846</v>
      </c>
      <c r="AL578" t="s">
        <v>64</v>
      </c>
      <c r="AM578" t="s">
        <v>55</v>
      </c>
      <c r="AN578">
        <v>15982</v>
      </c>
      <c r="AO578">
        <v>2.4737689999999999</v>
      </c>
      <c r="AP578">
        <v>2.592632</v>
      </c>
      <c r="AQ578">
        <v>0.118863</v>
      </c>
      <c r="AR578">
        <v>118.863</v>
      </c>
    </row>
    <row r="579" spans="37:44">
      <c r="AK579">
        <v>48455</v>
      </c>
      <c r="AL579" t="s">
        <v>64</v>
      </c>
      <c r="AM579" t="s">
        <v>61</v>
      </c>
      <c r="AN579">
        <v>314504</v>
      </c>
      <c r="AO579">
        <v>2.474971</v>
      </c>
      <c r="AP579">
        <v>3.584622</v>
      </c>
      <c r="AQ579">
        <v>1.1096509999999999</v>
      </c>
      <c r="AR579">
        <v>1109.6509999999901</v>
      </c>
    </row>
    <row r="580" spans="37:44">
      <c r="AK580">
        <v>56015</v>
      </c>
      <c r="AL580" t="s">
        <v>64</v>
      </c>
      <c r="AM580" t="s">
        <v>54</v>
      </c>
      <c r="AN580">
        <v>340712</v>
      </c>
      <c r="AO580">
        <v>2.7626330000000001</v>
      </c>
      <c r="AP580">
        <v>2.848617</v>
      </c>
      <c r="AQ580">
        <v>8.5983999999999797E-2</v>
      </c>
      <c r="AR580">
        <v>85.983999999999796</v>
      </c>
    </row>
    <row r="581" spans="37:44">
      <c r="AK581">
        <v>35914</v>
      </c>
      <c r="AL581" t="s">
        <v>64</v>
      </c>
      <c r="AM581" t="s">
        <v>55</v>
      </c>
      <c r="AN581">
        <v>342</v>
      </c>
      <c r="AO581">
        <v>2.7637689999999999</v>
      </c>
      <c r="AP581">
        <v>3.8138570000000001</v>
      </c>
      <c r="AQ581">
        <v>1.0500879999999999</v>
      </c>
      <c r="AR581">
        <v>1050.088</v>
      </c>
    </row>
    <row r="582" spans="37:44">
      <c r="AK582">
        <v>55434</v>
      </c>
      <c r="AL582" t="s">
        <v>16</v>
      </c>
      <c r="AM582" t="s">
        <v>54</v>
      </c>
      <c r="AN582">
        <v>250112</v>
      </c>
      <c r="AO582">
        <v>1.689999</v>
      </c>
      <c r="AP582">
        <v>1.769871</v>
      </c>
      <c r="AQ582">
        <v>7.9871999999999901E-2</v>
      </c>
      <c r="AR582">
        <v>79.8719999999999</v>
      </c>
    </row>
    <row r="583" spans="37:44">
      <c r="AK583">
        <v>59100</v>
      </c>
      <c r="AL583" t="s">
        <v>16</v>
      </c>
      <c r="AM583" t="s">
        <v>11</v>
      </c>
      <c r="AN583">
        <v>86562</v>
      </c>
      <c r="AO583">
        <v>1.69374</v>
      </c>
      <c r="AP583">
        <v>1.808622</v>
      </c>
      <c r="AQ583">
        <v>0.114881999999999</v>
      </c>
      <c r="AR583">
        <v>114.881999999999</v>
      </c>
    </row>
    <row r="584" spans="37:44">
      <c r="AK584">
        <v>55438</v>
      </c>
      <c r="AL584" t="s">
        <v>16</v>
      </c>
      <c r="AM584" t="s">
        <v>54</v>
      </c>
      <c r="AN584">
        <v>102248</v>
      </c>
      <c r="AO584">
        <v>1.949999</v>
      </c>
      <c r="AP584">
        <v>2.084632</v>
      </c>
      <c r="AQ584">
        <v>0.134633</v>
      </c>
      <c r="AR584">
        <v>134.63300000000001</v>
      </c>
    </row>
    <row r="585" spans="37:44">
      <c r="AK585">
        <v>50989</v>
      </c>
      <c r="AL585" t="s">
        <v>16</v>
      </c>
      <c r="AM585" t="s">
        <v>11</v>
      </c>
      <c r="AN585">
        <v>422090</v>
      </c>
      <c r="AO585">
        <v>1.9527540000000001</v>
      </c>
      <c r="AP585">
        <v>2.0458660000000002</v>
      </c>
      <c r="AQ585">
        <v>9.3112E-2</v>
      </c>
      <c r="AR585">
        <v>93.111999999999995</v>
      </c>
    </row>
    <row r="586" spans="37:44">
      <c r="AK586">
        <v>55442</v>
      </c>
      <c r="AL586" t="s">
        <v>16</v>
      </c>
      <c r="AM586" t="s">
        <v>54</v>
      </c>
      <c r="AN586">
        <v>65084</v>
      </c>
      <c r="AO586">
        <v>2.1299990000000002</v>
      </c>
      <c r="AP586">
        <v>2.2966220000000002</v>
      </c>
      <c r="AQ586">
        <v>0.16662299999999899</v>
      </c>
      <c r="AR586">
        <v>166.622999999999</v>
      </c>
    </row>
    <row r="587" spans="37:44">
      <c r="AK587">
        <v>38554</v>
      </c>
      <c r="AL587" t="s">
        <v>16</v>
      </c>
      <c r="AM587" t="s">
        <v>11</v>
      </c>
      <c r="AN587">
        <v>29996</v>
      </c>
      <c r="AO587">
        <v>2.132762</v>
      </c>
      <c r="AP587">
        <v>2.2966319999999998</v>
      </c>
      <c r="AQ587">
        <v>0.16386999999999899</v>
      </c>
      <c r="AR587">
        <v>163.86999999999901</v>
      </c>
    </row>
    <row r="588" spans="37:44">
      <c r="AK588">
        <v>60297</v>
      </c>
      <c r="AL588" t="s">
        <v>63</v>
      </c>
      <c r="AM588" t="s">
        <v>54</v>
      </c>
      <c r="AN588">
        <v>95760</v>
      </c>
      <c r="AO588">
        <v>1.6926330000000001</v>
      </c>
      <c r="AP588">
        <v>1.808622</v>
      </c>
      <c r="AQ588">
        <v>0.115988999999999</v>
      </c>
      <c r="AR588">
        <v>115.988999999999</v>
      </c>
    </row>
    <row r="589" spans="37:44">
      <c r="AK589">
        <v>44623</v>
      </c>
      <c r="AL589" t="s">
        <v>63</v>
      </c>
      <c r="AM589" t="s">
        <v>55</v>
      </c>
      <c r="AN589">
        <v>54772</v>
      </c>
      <c r="AO589">
        <v>1.6937690000000001</v>
      </c>
      <c r="AP589">
        <v>1.8046219999999999</v>
      </c>
      <c r="AQ589">
        <v>0.11085299999999899</v>
      </c>
      <c r="AR589">
        <v>110.852999999999</v>
      </c>
    </row>
    <row r="590" spans="37:44">
      <c r="AK590">
        <v>34942</v>
      </c>
      <c r="AL590" t="s">
        <v>63</v>
      </c>
      <c r="AM590" t="s">
        <v>54</v>
      </c>
      <c r="AN590">
        <v>97510</v>
      </c>
      <c r="AO590">
        <v>1.9526330000000001</v>
      </c>
      <c r="AP590">
        <v>2.0846269999999998</v>
      </c>
      <c r="AQ590">
        <v>0.131993999999999</v>
      </c>
      <c r="AR590">
        <v>131.99399999999901</v>
      </c>
    </row>
    <row r="591" spans="37:44">
      <c r="AK591">
        <v>38860</v>
      </c>
      <c r="AL591" t="s">
        <v>63</v>
      </c>
      <c r="AM591" t="s">
        <v>55</v>
      </c>
      <c r="AN591">
        <v>342</v>
      </c>
      <c r="AO591">
        <v>1.9537689999999901</v>
      </c>
      <c r="AP591">
        <v>2.9978660000000001</v>
      </c>
      <c r="AQ591">
        <v>1.0440970000000001</v>
      </c>
      <c r="AR591">
        <v>1044.097</v>
      </c>
    </row>
    <row r="592" spans="37:44">
      <c r="AK592">
        <v>60709</v>
      </c>
      <c r="AL592" t="s">
        <v>63</v>
      </c>
      <c r="AM592" t="s">
        <v>54</v>
      </c>
      <c r="AN592">
        <v>342</v>
      </c>
      <c r="AO592">
        <v>2.1326420000000001</v>
      </c>
      <c r="AP592">
        <v>2.2618659999999999</v>
      </c>
      <c r="AQ592">
        <v>0.12922399999999901</v>
      </c>
      <c r="AR592">
        <v>129.22399999999899</v>
      </c>
    </row>
    <row r="593" spans="37:44">
      <c r="AK593">
        <v>40157</v>
      </c>
      <c r="AL593" t="s">
        <v>63</v>
      </c>
      <c r="AM593" t="s">
        <v>55</v>
      </c>
      <c r="AN593">
        <v>342</v>
      </c>
      <c r="AO593">
        <v>2.133769</v>
      </c>
      <c r="AP593">
        <v>3.1658659999999998</v>
      </c>
      <c r="AQ593">
        <v>1.0320969999999901</v>
      </c>
      <c r="AR593">
        <v>1032.09699999999</v>
      </c>
    </row>
    <row r="594" spans="37:44">
      <c r="AK594">
        <v>37198</v>
      </c>
      <c r="AL594" t="s">
        <v>60</v>
      </c>
      <c r="AM594" t="s">
        <v>54</v>
      </c>
      <c r="AN594">
        <v>105206</v>
      </c>
      <c r="AO594">
        <v>1.6926330000000001</v>
      </c>
      <c r="AP594">
        <v>1.7698609999999999</v>
      </c>
      <c r="AQ594">
        <v>7.7228000000000005E-2</v>
      </c>
      <c r="AR594">
        <v>77.227999999999994</v>
      </c>
    </row>
    <row r="595" spans="37:44">
      <c r="AK595">
        <v>57518</v>
      </c>
      <c r="AL595" t="s">
        <v>60</v>
      </c>
      <c r="AM595" t="s">
        <v>55</v>
      </c>
      <c r="AN595">
        <v>85584</v>
      </c>
      <c r="AO595">
        <v>1.6937690000000001</v>
      </c>
      <c r="AP595">
        <v>1.7651429999999999</v>
      </c>
      <c r="AQ595">
        <v>7.1374000000000007E-2</v>
      </c>
      <c r="AR595">
        <v>71.373999999999995</v>
      </c>
    </row>
    <row r="596" spans="37:44">
      <c r="AK596">
        <v>49144</v>
      </c>
      <c r="AL596" t="s">
        <v>60</v>
      </c>
      <c r="AM596" t="s">
        <v>54</v>
      </c>
      <c r="AN596">
        <v>303374</v>
      </c>
      <c r="AO596">
        <v>1.9526330000000001</v>
      </c>
      <c r="AP596">
        <v>2.084622</v>
      </c>
      <c r="AQ596">
        <v>0.131988999999999</v>
      </c>
      <c r="AR596">
        <v>131.98899999999901</v>
      </c>
    </row>
    <row r="597" spans="37:44">
      <c r="AK597">
        <v>48145</v>
      </c>
      <c r="AL597" t="s">
        <v>60</v>
      </c>
      <c r="AM597" t="s">
        <v>55</v>
      </c>
      <c r="AN597">
        <v>342</v>
      </c>
      <c r="AO597">
        <v>1.9537689999999901</v>
      </c>
      <c r="AP597">
        <v>2.9978609999999999</v>
      </c>
      <c r="AQ597">
        <v>1.044092</v>
      </c>
      <c r="AR597">
        <v>1044.0920000000001</v>
      </c>
    </row>
    <row r="598" spans="37:44">
      <c r="AK598">
        <v>55400</v>
      </c>
      <c r="AL598" t="s">
        <v>60</v>
      </c>
      <c r="AM598" t="s">
        <v>54</v>
      </c>
      <c r="AN598">
        <v>342</v>
      </c>
      <c r="AO598">
        <v>2.1326420000000001</v>
      </c>
      <c r="AP598">
        <v>2.2618610000000001</v>
      </c>
      <c r="AQ598">
        <v>0.129218999999999</v>
      </c>
      <c r="AR598">
        <v>129.218999999999</v>
      </c>
    </row>
    <row r="599" spans="37:44">
      <c r="AK599">
        <v>48916</v>
      </c>
      <c r="AL599" t="s">
        <v>60</v>
      </c>
      <c r="AM599" t="s">
        <v>55</v>
      </c>
      <c r="AN599">
        <v>342</v>
      </c>
      <c r="AO599">
        <v>2.133769</v>
      </c>
      <c r="AP599">
        <v>3.1659030000000001</v>
      </c>
      <c r="AQ599">
        <v>1.0321340000000001</v>
      </c>
      <c r="AR599">
        <v>1032.134</v>
      </c>
    </row>
    <row r="600" spans="37:44">
      <c r="AK600">
        <v>45654</v>
      </c>
      <c r="AL600" t="s">
        <v>64</v>
      </c>
      <c r="AM600" t="s">
        <v>54</v>
      </c>
      <c r="AN600">
        <v>94506</v>
      </c>
      <c r="AO600">
        <v>1.6926330000000001</v>
      </c>
      <c r="AP600">
        <v>1.808622</v>
      </c>
      <c r="AQ600">
        <v>0.115988999999999</v>
      </c>
      <c r="AR600">
        <v>115.988999999999</v>
      </c>
    </row>
    <row r="601" spans="37:44">
      <c r="AK601">
        <v>51669</v>
      </c>
      <c r="AL601" t="s">
        <v>64</v>
      </c>
      <c r="AM601" t="s">
        <v>55</v>
      </c>
      <c r="AN601">
        <v>15982</v>
      </c>
      <c r="AO601">
        <v>1.6937690000000001</v>
      </c>
      <c r="AP601">
        <v>1.8046169999999999</v>
      </c>
      <c r="AQ601">
        <v>0.110847999999999</v>
      </c>
      <c r="AR601">
        <v>110.847999999999</v>
      </c>
    </row>
    <row r="602" spans="37:44">
      <c r="AK602">
        <v>57695</v>
      </c>
      <c r="AL602" t="s">
        <v>64</v>
      </c>
      <c r="AM602" t="s">
        <v>54</v>
      </c>
      <c r="AN602">
        <v>15982</v>
      </c>
      <c r="AO602">
        <v>1.9526330000000001</v>
      </c>
      <c r="AP602">
        <v>2.0846170000000002</v>
      </c>
      <c r="AQ602">
        <v>0.13198399999999999</v>
      </c>
      <c r="AR602">
        <v>131.98400000000001</v>
      </c>
    </row>
    <row r="603" spans="37:44">
      <c r="AK603">
        <v>54586</v>
      </c>
      <c r="AL603" t="s">
        <v>64</v>
      </c>
      <c r="AM603" t="s">
        <v>55</v>
      </c>
      <c r="AN603">
        <v>342</v>
      </c>
      <c r="AO603">
        <v>1.9537689999999901</v>
      </c>
      <c r="AP603">
        <v>2.99785699999999</v>
      </c>
      <c r="AQ603">
        <v>1.0440879999999999</v>
      </c>
      <c r="AR603">
        <v>1044.088</v>
      </c>
    </row>
    <row r="604" spans="37:44">
      <c r="AK604">
        <v>42349</v>
      </c>
      <c r="AL604" t="s">
        <v>64</v>
      </c>
      <c r="AM604" t="s">
        <v>54</v>
      </c>
      <c r="AN604">
        <v>3470</v>
      </c>
      <c r="AO604">
        <v>2.1327820000000002</v>
      </c>
      <c r="AP604">
        <v>2.2966220000000002</v>
      </c>
      <c r="AQ604">
        <v>0.16383999999999899</v>
      </c>
      <c r="AR604">
        <v>163.83999999999901</v>
      </c>
    </row>
    <row r="605" spans="37:44">
      <c r="AK605">
        <v>58846</v>
      </c>
      <c r="AL605" t="s">
        <v>64</v>
      </c>
      <c r="AM605" t="s">
        <v>55</v>
      </c>
      <c r="AN605">
        <v>342</v>
      </c>
      <c r="AO605">
        <v>2.133769</v>
      </c>
      <c r="AP605">
        <v>3.165861</v>
      </c>
      <c r="AQ605">
        <v>1.032092</v>
      </c>
      <c r="AR605">
        <v>1032.0920000000001</v>
      </c>
    </row>
    <row r="2634" spans="1:7">
      <c r="A2634" s="2"/>
      <c r="B2634" s="2"/>
      <c r="C2634" s="2"/>
      <c r="D2634" s="2"/>
      <c r="E2634" s="2"/>
      <c r="F2634" s="2"/>
      <c r="G2634" s="2"/>
    </row>
    <row r="2635" spans="1:7">
      <c r="A2635" s="2"/>
      <c r="B2635" s="2"/>
      <c r="C2635" s="2"/>
      <c r="D2635" s="2"/>
      <c r="E2635" s="2"/>
      <c r="F2635" s="2"/>
      <c r="G2635" s="2"/>
    </row>
    <row r="2636" spans="1:7">
      <c r="A2636" s="2"/>
      <c r="B2636" s="2"/>
      <c r="C2636" s="2"/>
      <c r="D2636" s="2"/>
      <c r="E2636" s="2"/>
      <c r="F2636" s="2"/>
      <c r="G2636" s="2"/>
    </row>
    <row r="2637" spans="1:7">
      <c r="A2637" s="2"/>
      <c r="B2637" s="2"/>
      <c r="C2637" s="2"/>
      <c r="D2637" s="2"/>
      <c r="E2637" s="2"/>
      <c r="F2637" s="2"/>
      <c r="G2637" s="2"/>
    </row>
    <row r="2663" spans="1:7">
      <c r="A2663" s="2"/>
      <c r="B2663" s="2"/>
      <c r="C2663" s="2"/>
      <c r="D2663" s="2"/>
      <c r="E2663" s="2"/>
      <c r="F2663" s="2"/>
      <c r="G2663" s="2"/>
    </row>
    <row r="2664" spans="1:7">
      <c r="A2664" s="2"/>
      <c r="B2664" s="2"/>
      <c r="C2664" s="2"/>
      <c r="D2664" s="2"/>
      <c r="E2664" s="2"/>
      <c r="F2664" s="2"/>
      <c r="G2664" s="2"/>
    </row>
    <row r="2733" spans="1:7">
      <c r="A2733" s="2"/>
      <c r="B2733" s="2"/>
      <c r="C2733" s="2"/>
      <c r="D2733" s="2"/>
      <c r="E2733" s="2"/>
      <c r="F2733" s="2"/>
      <c r="G2733" s="2"/>
    </row>
    <row r="2734" spans="1:7">
      <c r="A2734" s="2"/>
      <c r="B2734" s="2"/>
      <c r="C2734" s="2"/>
      <c r="D2734" s="2"/>
      <c r="E2734" s="2"/>
      <c r="F2734" s="2"/>
      <c r="G2734" s="2"/>
    </row>
    <row r="2739" spans="1:7">
      <c r="A2739" s="2"/>
      <c r="B2739" s="2"/>
      <c r="C2739" s="2"/>
      <c r="D2739" s="2"/>
      <c r="E2739" s="2"/>
      <c r="F2739" s="2"/>
      <c r="G2739" s="2"/>
    </row>
    <row r="2741" spans="1:7">
      <c r="A2741" s="2"/>
      <c r="B2741" s="2"/>
      <c r="C2741" s="2"/>
      <c r="D2741" s="2"/>
      <c r="E2741" s="2"/>
      <c r="F2741" s="2"/>
      <c r="G2741" s="2"/>
    </row>
    <row r="2743" spans="1:7">
      <c r="A2743" s="2"/>
      <c r="B2743" s="2"/>
      <c r="C2743" s="2"/>
      <c r="D2743" s="2"/>
      <c r="E2743" s="2"/>
      <c r="F2743" s="2"/>
      <c r="G2743" s="2"/>
    </row>
    <row r="2744" spans="1:7">
      <c r="A2744" s="2"/>
      <c r="B2744" s="2"/>
      <c r="C2744" s="2"/>
      <c r="D2744" s="2"/>
      <c r="E2744" s="2"/>
      <c r="F2744" s="2"/>
      <c r="G2744" s="2"/>
    </row>
    <row r="2749" spans="1:7">
      <c r="A2749" s="2"/>
      <c r="B2749" s="2"/>
      <c r="C2749" s="2"/>
      <c r="D2749" s="2"/>
      <c r="E2749" s="2"/>
      <c r="F2749" s="2"/>
      <c r="G2749" s="2"/>
    </row>
    <row r="2752" spans="1:7">
      <c r="A2752" s="2"/>
      <c r="B2752" s="2"/>
      <c r="C2752" s="2"/>
      <c r="D2752" s="2"/>
      <c r="E2752" s="2"/>
      <c r="F2752" s="2"/>
      <c r="G2752" s="2"/>
    </row>
    <row r="2758" spans="1:7">
      <c r="A2758" s="2"/>
      <c r="B2758" s="2"/>
      <c r="C2758" s="2"/>
      <c r="D2758" s="2"/>
      <c r="E2758" s="2"/>
      <c r="F2758" s="2"/>
      <c r="G2758" s="2"/>
    </row>
    <row r="2759" spans="1:7">
      <c r="A2759" s="2"/>
      <c r="B2759" s="2"/>
      <c r="C2759" s="2"/>
      <c r="D2759" s="2"/>
      <c r="E2759" s="2"/>
      <c r="F2759" s="2"/>
      <c r="G2759" s="2"/>
    </row>
    <row r="2769" spans="1:7">
      <c r="A2769" s="2"/>
      <c r="B2769" s="2"/>
      <c r="C2769" s="2"/>
      <c r="D2769" s="2"/>
      <c r="E2769" s="2"/>
      <c r="F2769" s="2"/>
      <c r="G2769" s="2"/>
    </row>
    <row r="2770" spans="1:7">
      <c r="A2770" s="2"/>
      <c r="B2770" s="2"/>
      <c r="C2770" s="2"/>
      <c r="D2770" s="2"/>
      <c r="E2770" s="2"/>
      <c r="F2770" s="2"/>
      <c r="G2770" s="2"/>
    </row>
    <row r="2771" spans="1:7">
      <c r="A2771" s="2"/>
      <c r="B2771" s="2"/>
      <c r="C2771" s="2"/>
      <c r="D2771" s="2"/>
      <c r="E2771" s="2"/>
      <c r="F2771" s="2"/>
      <c r="G2771" s="2"/>
    </row>
    <row r="2772" spans="1:7">
      <c r="A2772" s="2"/>
      <c r="B2772" s="2"/>
      <c r="C2772" s="2"/>
      <c r="D2772" s="2"/>
      <c r="E2772" s="2"/>
      <c r="F2772" s="2"/>
      <c r="G2772" s="2"/>
    </row>
    <row r="2773" spans="1:7">
      <c r="A2773" s="2"/>
      <c r="B2773" s="2"/>
      <c r="C2773" s="2"/>
      <c r="D2773" s="2"/>
      <c r="E2773" s="2"/>
      <c r="F2773" s="2"/>
      <c r="G2773" s="2"/>
    </row>
    <row r="2774" spans="1:7">
      <c r="A2774" s="2"/>
      <c r="B2774" s="2"/>
      <c r="C2774" s="2"/>
      <c r="D2774" s="2"/>
      <c r="E2774" s="2"/>
      <c r="F2774" s="2"/>
      <c r="G2774" s="2"/>
    </row>
    <row r="2777" spans="1:7">
      <c r="A2777" s="2"/>
      <c r="B2777" s="2"/>
      <c r="C2777" s="2"/>
      <c r="D2777" s="2"/>
      <c r="E2777" s="2"/>
      <c r="F2777" s="2"/>
      <c r="G2777" s="2"/>
    </row>
    <row r="2779" spans="1:7">
      <c r="A2779" s="2"/>
      <c r="B2779" s="2"/>
      <c r="C2779" s="2"/>
      <c r="D2779" s="2"/>
      <c r="E2779" s="2"/>
      <c r="F2779" s="2"/>
      <c r="G2779" s="2"/>
    </row>
    <row r="2785" spans="1:7">
      <c r="A2785" s="2"/>
      <c r="B2785" s="2"/>
      <c r="C2785" s="2"/>
      <c r="D2785" s="2"/>
      <c r="E2785" s="2"/>
      <c r="F2785" s="2"/>
      <c r="G2785" s="2"/>
    </row>
    <row r="2790" spans="1:7">
      <c r="A2790" s="2"/>
      <c r="B2790" s="2"/>
      <c r="C2790" s="2"/>
      <c r="D2790" s="2"/>
      <c r="E2790" s="2"/>
      <c r="F2790" s="2"/>
      <c r="G2790" s="2"/>
    </row>
    <row r="2857" spans="1:7">
      <c r="A2857" s="2"/>
      <c r="B2857" s="2"/>
      <c r="C2857" s="2"/>
      <c r="D2857" s="2"/>
      <c r="E2857" s="2"/>
      <c r="F2857" s="2"/>
      <c r="G2857" s="2"/>
    </row>
    <row r="2858" spans="1:7">
      <c r="A2858" s="2"/>
      <c r="B2858" s="2"/>
      <c r="C2858" s="2"/>
      <c r="D2858" s="2"/>
      <c r="E2858" s="2"/>
      <c r="F2858" s="2"/>
      <c r="G2858" s="2"/>
    </row>
    <row r="2859" spans="1:7">
      <c r="A2859" s="2"/>
      <c r="B2859" s="2"/>
      <c r="C2859" s="2"/>
      <c r="D2859" s="2"/>
      <c r="E2859" s="2"/>
      <c r="F2859" s="2"/>
      <c r="G2859" s="2"/>
    </row>
    <row r="2860" spans="1:7">
      <c r="A2860" s="2"/>
      <c r="B2860" s="2"/>
      <c r="C2860" s="2"/>
      <c r="D2860" s="2"/>
      <c r="E2860" s="2"/>
      <c r="F2860" s="2"/>
      <c r="G2860" s="2"/>
    </row>
    <row r="2861" spans="1:7">
      <c r="A2861" s="2"/>
      <c r="B2861" s="2"/>
      <c r="C2861" s="2"/>
      <c r="D2861" s="2"/>
      <c r="E2861" s="2"/>
      <c r="F2861" s="2"/>
      <c r="G2861" s="2"/>
    </row>
    <row r="2862" spans="1:7">
      <c r="A2862" s="2"/>
      <c r="B2862" s="2"/>
      <c r="C2862" s="2"/>
      <c r="D2862" s="2"/>
      <c r="E2862" s="2"/>
      <c r="F2862" s="2"/>
      <c r="G2862" s="2"/>
    </row>
    <row r="2867" spans="1:7">
      <c r="A2867" s="2"/>
      <c r="B2867" s="2"/>
      <c r="C2867" s="2"/>
      <c r="D2867" s="2"/>
      <c r="E2867" s="2"/>
      <c r="F2867" s="2"/>
      <c r="G2867" s="2"/>
    </row>
    <row r="2868" spans="1:7">
      <c r="A2868" s="2"/>
      <c r="B2868" s="2"/>
      <c r="C2868" s="2"/>
      <c r="D2868" s="2"/>
      <c r="E2868" s="2"/>
      <c r="F2868" s="2"/>
      <c r="G2868" s="2"/>
    </row>
    <row r="2885" spans="1:7">
      <c r="A2885" s="2"/>
      <c r="B2885" s="2"/>
      <c r="C2885" s="2"/>
      <c r="D2885" s="2"/>
      <c r="E2885" s="2"/>
      <c r="F2885" s="2"/>
      <c r="G2885" s="2"/>
    </row>
    <row r="2886" spans="1:7">
      <c r="A2886" s="2"/>
      <c r="B2886" s="2"/>
      <c r="C2886" s="2"/>
      <c r="D2886" s="2"/>
      <c r="E2886" s="2"/>
      <c r="F2886" s="2"/>
      <c r="G2886" s="2"/>
    </row>
    <row r="2920" spans="1:7">
      <c r="A2920" s="2"/>
      <c r="B2920" s="2"/>
      <c r="C2920" s="2"/>
      <c r="D2920" s="2"/>
      <c r="E2920" s="2"/>
      <c r="F2920" s="2"/>
      <c r="G2920" s="2"/>
    </row>
    <row r="2922" spans="1:7">
      <c r="A2922" s="2"/>
      <c r="B2922" s="2"/>
      <c r="C2922" s="2"/>
      <c r="D2922" s="2"/>
      <c r="E2922" s="2"/>
      <c r="F2922" s="2"/>
      <c r="G2922" s="2"/>
    </row>
    <row r="2957" spans="1:7">
      <c r="A2957" s="2"/>
      <c r="B2957" s="2"/>
      <c r="C2957" s="2"/>
      <c r="D2957" s="2"/>
      <c r="E2957" s="2"/>
      <c r="F2957" s="2"/>
      <c r="G2957" s="2"/>
    </row>
    <row r="2958" spans="1:7">
      <c r="A2958" s="2"/>
      <c r="B2958" s="2"/>
      <c r="C2958" s="2"/>
      <c r="D2958" s="2"/>
      <c r="E2958" s="2"/>
      <c r="F2958" s="2"/>
      <c r="G2958" s="2"/>
    </row>
    <row r="2967" spans="1:7">
      <c r="A2967" s="2"/>
      <c r="B2967" s="2"/>
      <c r="C2967" s="2"/>
      <c r="D2967" s="2"/>
      <c r="E2967" s="2"/>
      <c r="F2967" s="2"/>
      <c r="G2967" s="2"/>
    </row>
    <row r="2968" spans="1:7">
      <c r="A2968" s="2"/>
      <c r="B2968" s="2"/>
      <c r="C2968" s="2"/>
      <c r="D2968" s="2"/>
      <c r="E2968" s="2"/>
      <c r="F2968" s="2"/>
      <c r="G2968" s="2"/>
    </row>
    <row r="3006" spans="1:7">
      <c r="A3006" s="2"/>
      <c r="B3006" s="2"/>
      <c r="C3006" s="2"/>
      <c r="D3006" s="2"/>
      <c r="E3006" s="2"/>
      <c r="F3006" s="2"/>
      <c r="G3006" s="2"/>
    </row>
    <row r="3008" spans="1:7">
      <c r="A3008" s="2"/>
      <c r="B3008" s="2"/>
      <c r="C3008" s="2"/>
      <c r="D3008" s="2"/>
      <c r="E3008" s="2"/>
      <c r="F3008" s="2"/>
      <c r="G3008" s="2"/>
    </row>
    <row r="3015" spans="1:7">
      <c r="A3015" s="2"/>
      <c r="B3015" s="2"/>
      <c r="C3015" s="2"/>
      <c r="D3015" s="2"/>
      <c r="E3015" s="2"/>
      <c r="F3015" s="2"/>
      <c r="G3015" s="2"/>
    </row>
    <row r="3016" spans="1:7">
      <c r="A3016" s="2"/>
      <c r="B3016" s="2"/>
      <c r="C3016" s="2"/>
      <c r="D3016" s="2"/>
      <c r="E3016" s="2"/>
      <c r="F3016" s="2"/>
      <c r="G3016" s="2"/>
    </row>
    <row r="3017" spans="1:7">
      <c r="A3017" s="2"/>
      <c r="B3017" s="2"/>
      <c r="C3017" s="2"/>
      <c r="D3017" s="2"/>
      <c r="E3017" s="2"/>
      <c r="F3017" s="2"/>
      <c r="G3017" s="2"/>
    </row>
    <row r="3018" spans="1:7">
      <c r="A3018" s="2"/>
      <c r="B3018" s="2"/>
      <c r="C3018" s="2"/>
      <c r="D3018" s="2"/>
      <c r="E3018" s="2"/>
      <c r="F3018" s="2"/>
      <c r="G3018" s="2"/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1"/>
  <sheetViews>
    <sheetView showRuler="0" workbookViewId="0">
      <selection sqref="A1:XFD12"/>
    </sheetView>
  </sheetViews>
  <sheetFormatPr baseColWidth="12" defaultRowHeight="18" x14ac:dyDescent="0"/>
  <sheetData>
    <row r="2" spans="1:47" ht="28">
      <c r="A2" s="1" t="s">
        <v>39</v>
      </c>
      <c r="M2" s="1" t="s">
        <v>48</v>
      </c>
      <c r="Y2" s="1" t="s">
        <v>49</v>
      </c>
      <c r="AK2" s="1" t="s">
        <v>50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40</v>
      </c>
      <c r="J3" t="s">
        <v>41</v>
      </c>
      <c r="K3">
        <f>AVERAGE(H4:H1048576)</f>
        <v>87.004999999999697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40</v>
      </c>
      <c r="V3" t="s">
        <v>41</v>
      </c>
      <c r="W3">
        <f>AVERAGE(T4:T1048576)</f>
        <v>1042.2718333333335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40</v>
      </c>
      <c r="AH3" t="s">
        <v>41</v>
      </c>
      <c r="AI3">
        <f>AVERAGE(AF4:AF1048576)</f>
        <v>1042.2718333333335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40</v>
      </c>
      <c r="AT3" t="s">
        <v>41</v>
      </c>
      <c r="AU3">
        <f>AVERAGE(AR4:AR1048576)</f>
        <v>1042.2718333333335</v>
      </c>
    </row>
    <row r="4" spans="1:47">
      <c r="A4">
        <v>44997</v>
      </c>
      <c r="B4" t="s">
        <v>15</v>
      </c>
      <c r="C4" t="s">
        <v>16</v>
      </c>
      <c r="D4">
        <v>74764</v>
      </c>
      <c r="E4">
        <v>2.4900000000000002</v>
      </c>
      <c r="F4">
        <v>2.57700499999999</v>
      </c>
      <c r="G4">
        <v>8.7004999999999499E-2</v>
      </c>
      <c r="H4">
        <v>87.004999999999498</v>
      </c>
      <c r="J4" t="s">
        <v>36</v>
      </c>
      <c r="K4">
        <f>_xlfn.STDEV.P(H4:H1048576)</f>
        <v>2.4654911460540734E-13</v>
      </c>
      <c r="M4">
        <v>37115</v>
      </c>
      <c r="N4" t="s">
        <v>44</v>
      </c>
      <c r="O4" t="s">
        <v>43</v>
      </c>
      <c r="P4">
        <v>758</v>
      </c>
      <c r="Q4">
        <v>1.5745559999999901</v>
      </c>
      <c r="R4">
        <v>2.7950309999999998</v>
      </c>
      <c r="S4">
        <v>1.220475</v>
      </c>
      <c r="T4">
        <v>1220.4749999999999</v>
      </c>
      <c r="V4" t="s">
        <v>36</v>
      </c>
      <c r="W4">
        <f>_xlfn.STDEV.P(T4:T1048576)</f>
        <v>120.20177290902197</v>
      </c>
      <c r="Y4">
        <v>37115</v>
      </c>
      <c r="Z4" t="s">
        <v>44</v>
      </c>
      <c r="AA4" t="s">
        <v>43</v>
      </c>
      <c r="AB4">
        <v>758</v>
      </c>
      <c r="AC4">
        <v>1.5745559999999901</v>
      </c>
      <c r="AD4">
        <v>2.7950309999999998</v>
      </c>
      <c r="AE4">
        <v>1.220475</v>
      </c>
      <c r="AF4">
        <v>1220.4749999999999</v>
      </c>
      <c r="AH4" t="s">
        <v>36</v>
      </c>
      <c r="AI4">
        <f>_xlfn.STDEV.P(AF4:AF1048576)</f>
        <v>120.20177290902197</v>
      </c>
      <c r="AK4">
        <v>37115</v>
      </c>
      <c r="AL4" t="s">
        <v>44</v>
      </c>
      <c r="AM4" t="s">
        <v>43</v>
      </c>
      <c r="AN4">
        <v>758</v>
      </c>
      <c r="AO4">
        <v>1.5745559999999901</v>
      </c>
      <c r="AP4">
        <v>2.7950309999999998</v>
      </c>
      <c r="AQ4">
        <v>1.220475</v>
      </c>
      <c r="AR4">
        <v>1220.4749999999999</v>
      </c>
      <c r="AT4" t="s">
        <v>36</v>
      </c>
      <c r="AU4">
        <f>_xlfn.STDEV.P(AR4:AR1048576)</f>
        <v>120.20177290902197</v>
      </c>
    </row>
    <row r="5" spans="1:47">
      <c r="A5">
        <v>57411</v>
      </c>
      <c r="B5" t="s">
        <v>7</v>
      </c>
      <c r="C5" t="s">
        <v>8</v>
      </c>
      <c r="D5">
        <v>74764</v>
      </c>
      <c r="E5">
        <v>2.4900000000000002</v>
      </c>
      <c r="F5">
        <v>2.57700499999999</v>
      </c>
      <c r="G5">
        <v>8.7004999999999499E-2</v>
      </c>
      <c r="H5">
        <v>87.004999999999498</v>
      </c>
      <c r="J5" t="s">
        <v>35</v>
      </c>
      <c r="K5">
        <f>VARPA(H4:H1048576)</f>
        <v>6.0786465912710286E-26</v>
      </c>
      <c r="M5">
        <v>37115</v>
      </c>
      <c r="N5" t="s">
        <v>44</v>
      </c>
      <c r="O5" t="s">
        <v>43</v>
      </c>
      <c r="P5">
        <v>758</v>
      </c>
      <c r="Q5">
        <v>1.2845610000000001</v>
      </c>
      <c r="R5">
        <v>2.475031</v>
      </c>
      <c r="S5">
        <v>1.1904699999999999</v>
      </c>
      <c r="T5">
        <v>1190.47</v>
      </c>
      <c r="V5" t="s">
        <v>35</v>
      </c>
      <c r="W5">
        <f>VARPA(T4:T1048576)</f>
        <v>14448.466210472086</v>
      </c>
      <c r="Y5">
        <v>37115</v>
      </c>
      <c r="Z5" t="s">
        <v>44</v>
      </c>
      <c r="AA5" t="s">
        <v>43</v>
      </c>
      <c r="AB5">
        <v>758</v>
      </c>
      <c r="AC5">
        <v>1.2845610000000001</v>
      </c>
      <c r="AD5">
        <v>2.475031</v>
      </c>
      <c r="AE5">
        <v>1.1904699999999999</v>
      </c>
      <c r="AF5">
        <v>1190.47</v>
      </c>
      <c r="AH5" t="s">
        <v>35</v>
      </c>
      <c r="AI5">
        <f>VARPA(AF4:AF1048576)</f>
        <v>14448.466210472086</v>
      </c>
      <c r="AK5">
        <v>37115</v>
      </c>
      <c r="AL5" t="s">
        <v>44</v>
      </c>
      <c r="AM5" t="s">
        <v>43</v>
      </c>
      <c r="AN5">
        <v>758</v>
      </c>
      <c r="AO5">
        <v>1.2845610000000001</v>
      </c>
      <c r="AP5">
        <v>2.475031</v>
      </c>
      <c r="AQ5">
        <v>1.1904699999999999</v>
      </c>
      <c r="AR5">
        <v>1190.47</v>
      </c>
      <c r="AT5" t="s">
        <v>35</v>
      </c>
      <c r="AU5">
        <f>VARPA(AR4:AR1048576)</f>
        <v>14448.466210472086</v>
      </c>
    </row>
    <row r="6" spans="1:47">
      <c r="A6">
        <v>51698</v>
      </c>
      <c r="B6" t="s">
        <v>12</v>
      </c>
      <c r="C6" t="s">
        <v>17</v>
      </c>
      <c r="D6">
        <v>74764</v>
      </c>
      <c r="E6">
        <v>2.4900000000000002</v>
      </c>
      <c r="F6">
        <v>2.57700499999999</v>
      </c>
      <c r="G6">
        <v>8.7004999999999499E-2</v>
      </c>
      <c r="H6">
        <v>87.004999999999498</v>
      </c>
      <c r="J6" t="s">
        <v>42</v>
      </c>
      <c r="K6">
        <f>COUNT(H4:H1048576)</f>
        <v>7</v>
      </c>
      <c r="M6">
        <v>37115</v>
      </c>
      <c r="N6" t="s">
        <v>44</v>
      </c>
      <c r="O6" t="s">
        <v>43</v>
      </c>
      <c r="P6">
        <v>758</v>
      </c>
      <c r="Q6">
        <v>1.534556</v>
      </c>
      <c r="R6">
        <v>2.535031</v>
      </c>
      <c r="S6">
        <v>1.000475</v>
      </c>
      <c r="T6">
        <v>1000.475</v>
      </c>
      <c r="V6" t="s">
        <v>42</v>
      </c>
      <c r="W6">
        <f>COUNT(T4:T1048576)</f>
        <v>6</v>
      </c>
      <c r="Y6">
        <v>37115</v>
      </c>
      <c r="Z6" t="s">
        <v>44</v>
      </c>
      <c r="AA6" t="s">
        <v>43</v>
      </c>
      <c r="AB6">
        <v>758</v>
      </c>
      <c r="AC6">
        <v>1.534556</v>
      </c>
      <c r="AD6">
        <v>2.535031</v>
      </c>
      <c r="AE6">
        <v>1.000475</v>
      </c>
      <c r="AF6">
        <v>1000.475</v>
      </c>
      <c r="AH6" t="s">
        <v>42</v>
      </c>
      <c r="AI6">
        <f>COUNT(AF4:AF1048576)</f>
        <v>6</v>
      </c>
      <c r="AK6">
        <v>37115</v>
      </c>
      <c r="AL6" t="s">
        <v>44</v>
      </c>
      <c r="AM6" t="s">
        <v>43</v>
      </c>
      <c r="AN6">
        <v>758</v>
      </c>
      <c r="AO6">
        <v>1.534556</v>
      </c>
      <c r="AP6">
        <v>2.535031</v>
      </c>
      <c r="AQ6">
        <v>1.000475</v>
      </c>
      <c r="AR6">
        <v>1000.475</v>
      </c>
      <c r="AT6" t="s">
        <v>42</v>
      </c>
      <c r="AU6">
        <f>COUNT(AR4:AR1048576)</f>
        <v>6</v>
      </c>
    </row>
    <row r="7" spans="1:47">
      <c r="A7">
        <v>60769</v>
      </c>
      <c r="B7" t="s">
        <v>11</v>
      </c>
      <c r="C7" t="s">
        <v>12</v>
      </c>
      <c r="D7">
        <v>74764</v>
      </c>
      <c r="E7">
        <v>2.4900000000000002</v>
      </c>
      <c r="F7">
        <v>2.57700499999999</v>
      </c>
      <c r="G7">
        <v>8.7004999999999499E-2</v>
      </c>
      <c r="H7">
        <v>87.004999999999498</v>
      </c>
      <c r="J7" t="s">
        <v>10</v>
      </c>
      <c r="K7">
        <f>K4/SQRT(K6)</f>
        <v>9.3186806172724351E-14</v>
      </c>
      <c r="M7">
        <v>37115</v>
      </c>
      <c r="N7" t="s">
        <v>44</v>
      </c>
      <c r="O7" t="s">
        <v>43</v>
      </c>
      <c r="P7">
        <v>758</v>
      </c>
      <c r="Q7">
        <v>1.534556</v>
      </c>
      <c r="R7">
        <v>2.535031</v>
      </c>
      <c r="S7">
        <v>1.000475</v>
      </c>
      <c r="T7">
        <v>1000.475</v>
      </c>
      <c r="V7" t="s">
        <v>10</v>
      </c>
      <c r="W7">
        <f>W4/SQRT(W6)</f>
        <v>49.072168300833702</v>
      </c>
      <c r="Y7">
        <v>37115</v>
      </c>
      <c r="Z7" t="s">
        <v>44</v>
      </c>
      <c r="AA7" t="s">
        <v>43</v>
      </c>
      <c r="AB7">
        <v>758</v>
      </c>
      <c r="AC7">
        <v>1.534556</v>
      </c>
      <c r="AD7">
        <v>2.535031</v>
      </c>
      <c r="AE7">
        <v>1.000475</v>
      </c>
      <c r="AF7">
        <v>1000.475</v>
      </c>
      <c r="AH7" t="s">
        <v>10</v>
      </c>
      <c r="AI7">
        <f>AI4/SQRT(AI6)</f>
        <v>49.072168300833702</v>
      </c>
      <c r="AK7">
        <v>37115</v>
      </c>
      <c r="AL7" t="s">
        <v>44</v>
      </c>
      <c r="AM7" t="s">
        <v>43</v>
      </c>
      <c r="AN7">
        <v>758</v>
      </c>
      <c r="AO7">
        <v>1.534556</v>
      </c>
      <c r="AP7">
        <v>2.535031</v>
      </c>
      <c r="AQ7">
        <v>1.000475</v>
      </c>
      <c r="AR7">
        <v>1000.475</v>
      </c>
      <c r="AT7" t="s">
        <v>10</v>
      </c>
      <c r="AU7">
        <f>AU4/SQRT(AU6)</f>
        <v>49.072168300833702</v>
      </c>
    </row>
    <row r="8" spans="1:47">
      <c r="A8">
        <v>44994</v>
      </c>
      <c r="B8" t="s">
        <v>15</v>
      </c>
      <c r="C8" t="s">
        <v>16</v>
      </c>
      <c r="D8">
        <v>74764</v>
      </c>
      <c r="E8">
        <v>1.81</v>
      </c>
      <c r="F8">
        <v>1.8970050000000001</v>
      </c>
      <c r="G8">
        <v>8.7004999999999999E-2</v>
      </c>
      <c r="H8">
        <v>87.004999999999995</v>
      </c>
      <c r="J8" t="s">
        <v>37</v>
      </c>
      <c r="K8">
        <f>K7*1.96</f>
        <v>1.8264614009853973E-13</v>
      </c>
      <c r="M8">
        <v>43296</v>
      </c>
      <c r="N8" t="s">
        <v>19</v>
      </c>
      <c r="O8" t="s">
        <v>23</v>
      </c>
      <c r="P8">
        <v>758</v>
      </c>
      <c r="Q8">
        <v>1.746146</v>
      </c>
      <c r="R8">
        <v>2.667014</v>
      </c>
      <c r="S8">
        <v>0.92086800000000002</v>
      </c>
      <c r="T8">
        <v>920.86800000000005</v>
      </c>
      <c r="V8" t="s">
        <v>37</v>
      </c>
      <c r="W8">
        <f>W7*1.96</f>
        <v>96.181449869634051</v>
      </c>
      <c r="Y8">
        <v>43296</v>
      </c>
      <c r="Z8" t="s">
        <v>19</v>
      </c>
      <c r="AA8" t="s">
        <v>23</v>
      </c>
      <c r="AB8">
        <v>758</v>
      </c>
      <c r="AC8">
        <v>1.746146</v>
      </c>
      <c r="AD8">
        <v>2.667014</v>
      </c>
      <c r="AE8">
        <v>0.92086800000000002</v>
      </c>
      <c r="AF8">
        <v>920.86800000000005</v>
      </c>
      <c r="AH8" t="s">
        <v>37</v>
      </c>
      <c r="AI8">
        <f>AI7*1.96</f>
        <v>96.181449869634051</v>
      </c>
      <c r="AK8">
        <v>43296</v>
      </c>
      <c r="AL8" t="s">
        <v>19</v>
      </c>
      <c r="AM8" t="s">
        <v>23</v>
      </c>
      <c r="AN8">
        <v>758</v>
      </c>
      <c r="AO8">
        <v>1.746146</v>
      </c>
      <c r="AP8">
        <v>2.667014</v>
      </c>
      <c r="AQ8">
        <v>0.92086800000000002</v>
      </c>
      <c r="AR8">
        <v>920.86800000000005</v>
      </c>
      <c r="AT8" t="s">
        <v>37</v>
      </c>
      <c r="AU8">
        <f>AU7*1.96</f>
        <v>96.181449869634051</v>
      </c>
    </row>
    <row r="9" spans="1:47">
      <c r="A9">
        <v>44996</v>
      </c>
      <c r="B9" t="s">
        <v>15</v>
      </c>
      <c r="C9" t="s">
        <v>16</v>
      </c>
      <c r="D9">
        <v>74764</v>
      </c>
      <c r="E9">
        <v>2.35</v>
      </c>
      <c r="F9">
        <v>2.4370050000000001</v>
      </c>
      <c r="G9">
        <v>8.7004999999999999E-2</v>
      </c>
      <c r="H9">
        <v>87.004999999999995</v>
      </c>
      <c r="J9" t="s">
        <v>38</v>
      </c>
      <c r="K9">
        <f>K7*2.576</f>
        <v>2.4004921270093791E-13</v>
      </c>
      <c r="M9">
        <v>43296</v>
      </c>
      <c r="N9" t="s">
        <v>19</v>
      </c>
      <c r="O9" t="s">
        <v>23</v>
      </c>
      <c r="P9">
        <v>758</v>
      </c>
      <c r="Q9">
        <v>1.746146</v>
      </c>
      <c r="R9">
        <v>2.667014</v>
      </c>
      <c r="S9">
        <v>0.92086800000000002</v>
      </c>
      <c r="T9">
        <v>920.86800000000005</v>
      </c>
      <c r="V9" t="s">
        <v>38</v>
      </c>
      <c r="W9">
        <f>W7*2.576</f>
        <v>126.40990554294763</v>
      </c>
      <c r="Y9">
        <v>43296</v>
      </c>
      <c r="Z9" t="s">
        <v>19</v>
      </c>
      <c r="AA9" t="s">
        <v>23</v>
      </c>
      <c r="AB9">
        <v>758</v>
      </c>
      <c r="AC9">
        <v>1.746146</v>
      </c>
      <c r="AD9">
        <v>2.667014</v>
      </c>
      <c r="AE9">
        <v>0.92086800000000002</v>
      </c>
      <c r="AF9">
        <v>920.86800000000005</v>
      </c>
      <c r="AH9" t="s">
        <v>38</v>
      </c>
      <c r="AI9">
        <f>AI7*2.576</f>
        <v>126.40990554294763</v>
      </c>
      <c r="AK9">
        <v>43296</v>
      </c>
      <c r="AL9" t="s">
        <v>19</v>
      </c>
      <c r="AM9" t="s">
        <v>23</v>
      </c>
      <c r="AN9">
        <v>758</v>
      </c>
      <c r="AO9">
        <v>1.746146</v>
      </c>
      <c r="AP9">
        <v>2.667014</v>
      </c>
      <c r="AQ9">
        <v>0.92086800000000002</v>
      </c>
      <c r="AR9">
        <v>920.86800000000005</v>
      </c>
      <c r="AT9" t="s">
        <v>38</v>
      </c>
      <c r="AU9">
        <f>AU7*2.576</f>
        <v>126.40990554294763</v>
      </c>
    </row>
    <row r="10" spans="1:47">
      <c r="A10">
        <v>57408</v>
      </c>
      <c r="B10" t="s">
        <v>7</v>
      </c>
      <c r="C10" t="s">
        <v>8</v>
      </c>
      <c r="D10">
        <v>74764</v>
      </c>
      <c r="E10">
        <v>1.81</v>
      </c>
      <c r="F10">
        <v>1.8970050000000001</v>
      </c>
      <c r="G10">
        <v>8.7004999999999999E-2</v>
      </c>
      <c r="H10">
        <v>87.004999999999995</v>
      </c>
      <c r="J10" t="s">
        <v>45</v>
      </c>
      <c r="K10" t="e">
        <f>_xlfn.PERCENTILE.EXC(H4:H1048576,0.95)</f>
        <v>#NUM!</v>
      </c>
      <c r="V10" t="s">
        <v>45</v>
      </c>
      <c r="W10" t="e">
        <f>_xlfn.PERCENTILE.EXC(T4:T1048576,0.95)</f>
        <v>#NUM!</v>
      </c>
      <c r="AH10" t="s">
        <v>45</v>
      </c>
      <c r="AI10" t="e">
        <f>_xlfn.PERCENTILE.EXC(AF4:AF1048576,0.95)</f>
        <v>#NUM!</v>
      </c>
      <c r="AT10" t="s">
        <v>45</v>
      </c>
      <c r="AU10" t="e">
        <f>_xlfn.PERCENTILE.EXC(AR4:AR1048576,0.95)</f>
        <v>#NUM!</v>
      </c>
    </row>
    <row r="11" spans="1:47">
      <c r="J11" t="s">
        <v>46</v>
      </c>
      <c r="K11" t="e">
        <f>_xlfn.PERCENTILE.EXC(H4:H1048576,0.99)</f>
        <v>#NUM!</v>
      </c>
      <c r="V11" t="s">
        <v>46</v>
      </c>
      <c r="W11" t="e">
        <f>_xlfn.PERCENTILE.EXC(T4:T1048576,0.99)</f>
        <v>#NUM!</v>
      </c>
      <c r="AH11" t="s">
        <v>46</v>
      </c>
      <c r="AI11" t="e">
        <f>_xlfn.PERCENTILE.EXC(AF4:AF1048576,0.99)</f>
        <v>#NUM!</v>
      </c>
      <c r="AT11" t="s">
        <v>46</v>
      </c>
      <c r="AU11" t="e">
        <f>_xlfn.PERCENTILE.EXC(AR4:AR1048576,0.99)</f>
        <v>#NUM!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1"/>
  <sheetViews>
    <sheetView showRuler="0" workbookViewId="0">
      <selection sqref="A1:XFD12"/>
    </sheetView>
  </sheetViews>
  <sheetFormatPr baseColWidth="12" defaultRowHeight="18" x14ac:dyDescent="0"/>
  <sheetData>
    <row r="2" spans="1:47" ht="28">
      <c r="A2" s="1" t="s">
        <v>39</v>
      </c>
      <c r="M2" s="1" t="s">
        <v>48</v>
      </c>
      <c r="Y2" s="1" t="s">
        <v>49</v>
      </c>
      <c r="AK2" s="1" t="s">
        <v>50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40</v>
      </c>
      <c r="J3" t="s">
        <v>41</v>
      </c>
      <c r="K3">
        <f>AVERAGE(H4:H1048576)</f>
        <v>87.004999999999697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40</v>
      </c>
      <c r="V3" t="s">
        <v>41</v>
      </c>
      <c r="W3">
        <f>AVERAGE(T4:T1048576)</f>
        <v>1042.2718333333335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40</v>
      </c>
      <c r="AH3" t="s">
        <v>41</v>
      </c>
      <c r="AI3">
        <f>AVERAGE(AF4:AF1048576)</f>
        <v>1042.2718333333335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40</v>
      </c>
      <c r="AT3" t="s">
        <v>41</v>
      </c>
      <c r="AU3">
        <f>AVERAGE(AR4:AR1048576)</f>
        <v>1042.2718333333335</v>
      </c>
    </row>
    <row r="4" spans="1:47">
      <c r="A4">
        <v>44997</v>
      </c>
      <c r="B4" t="s">
        <v>15</v>
      </c>
      <c r="C4" t="s">
        <v>16</v>
      </c>
      <c r="D4">
        <v>74764</v>
      </c>
      <c r="E4">
        <v>2.4900000000000002</v>
      </c>
      <c r="F4">
        <v>2.57700499999999</v>
      </c>
      <c r="G4">
        <v>8.7004999999999499E-2</v>
      </c>
      <c r="H4">
        <v>87.004999999999498</v>
      </c>
      <c r="J4" t="s">
        <v>36</v>
      </c>
      <c r="K4">
        <f>_xlfn.STDEV.P(H4:H1048576)</f>
        <v>2.4654911460540734E-13</v>
      </c>
      <c r="M4">
        <v>37115</v>
      </c>
      <c r="N4" t="s">
        <v>44</v>
      </c>
      <c r="O4" t="s">
        <v>43</v>
      </c>
      <c r="P4">
        <v>758</v>
      </c>
      <c r="Q4">
        <v>1.5745559999999901</v>
      </c>
      <c r="R4">
        <v>2.7950309999999998</v>
      </c>
      <c r="S4">
        <v>1.220475</v>
      </c>
      <c r="T4">
        <v>1220.4749999999999</v>
      </c>
      <c r="V4" t="s">
        <v>36</v>
      </c>
      <c r="W4">
        <f>_xlfn.STDEV.P(T4:T1048576)</f>
        <v>120.20177290902197</v>
      </c>
      <c r="Y4">
        <v>37115</v>
      </c>
      <c r="Z4" t="s">
        <v>44</v>
      </c>
      <c r="AA4" t="s">
        <v>43</v>
      </c>
      <c r="AB4">
        <v>758</v>
      </c>
      <c r="AC4">
        <v>1.5745559999999901</v>
      </c>
      <c r="AD4">
        <v>2.7950309999999998</v>
      </c>
      <c r="AE4">
        <v>1.220475</v>
      </c>
      <c r="AF4">
        <v>1220.4749999999999</v>
      </c>
      <c r="AH4" t="s">
        <v>36</v>
      </c>
      <c r="AI4">
        <f>_xlfn.STDEV.P(AF4:AF1048576)</f>
        <v>120.20177290902197</v>
      </c>
      <c r="AK4">
        <v>37115</v>
      </c>
      <c r="AL4" t="s">
        <v>44</v>
      </c>
      <c r="AM4" t="s">
        <v>43</v>
      </c>
      <c r="AN4">
        <v>758</v>
      </c>
      <c r="AO4">
        <v>1.5745559999999901</v>
      </c>
      <c r="AP4">
        <v>2.7950309999999998</v>
      </c>
      <c r="AQ4">
        <v>1.220475</v>
      </c>
      <c r="AR4">
        <v>1220.4749999999999</v>
      </c>
      <c r="AT4" t="s">
        <v>36</v>
      </c>
      <c r="AU4">
        <f>_xlfn.STDEV.P(AR4:AR1048576)</f>
        <v>120.20177290902197</v>
      </c>
    </row>
    <row r="5" spans="1:47">
      <c r="A5">
        <v>57411</v>
      </c>
      <c r="B5" t="s">
        <v>7</v>
      </c>
      <c r="C5" t="s">
        <v>8</v>
      </c>
      <c r="D5">
        <v>74764</v>
      </c>
      <c r="E5">
        <v>2.4900000000000002</v>
      </c>
      <c r="F5">
        <v>2.57700499999999</v>
      </c>
      <c r="G5">
        <v>8.7004999999999499E-2</v>
      </c>
      <c r="H5">
        <v>87.004999999999498</v>
      </c>
      <c r="J5" t="s">
        <v>35</v>
      </c>
      <c r="K5">
        <f>VARPA(H4:H1048576)</f>
        <v>6.0786465912710286E-26</v>
      </c>
      <c r="M5">
        <v>37115</v>
      </c>
      <c r="N5" t="s">
        <v>44</v>
      </c>
      <c r="O5" t="s">
        <v>43</v>
      </c>
      <c r="P5">
        <v>758</v>
      </c>
      <c r="Q5">
        <v>1.2845610000000001</v>
      </c>
      <c r="R5">
        <v>2.475031</v>
      </c>
      <c r="S5">
        <v>1.1904699999999999</v>
      </c>
      <c r="T5">
        <v>1190.47</v>
      </c>
      <c r="V5" t="s">
        <v>35</v>
      </c>
      <c r="W5">
        <f>VARPA(T4:T1048576)</f>
        <v>14448.466210472086</v>
      </c>
      <c r="Y5">
        <v>37115</v>
      </c>
      <c r="Z5" t="s">
        <v>44</v>
      </c>
      <c r="AA5" t="s">
        <v>43</v>
      </c>
      <c r="AB5">
        <v>758</v>
      </c>
      <c r="AC5">
        <v>1.2845610000000001</v>
      </c>
      <c r="AD5">
        <v>2.475031</v>
      </c>
      <c r="AE5">
        <v>1.1904699999999999</v>
      </c>
      <c r="AF5">
        <v>1190.47</v>
      </c>
      <c r="AH5" t="s">
        <v>35</v>
      </c>
      <c r="AI5">
        <f>VARPA(AF4:AF1048576)</f>
        <v>14448.466210472086</v>
      </c>
      <c r="AK5">
        <v>37115</v>
      </c>
      <c r="AL5" t="s">
        <v>44</v>
      </c>
      <c r="AM5" t="s">
        <v>43</v>
      </c>
      <c r="AN5">
        <v>758</v>
      </c>
      <c r="AO5">
        <v>1.2845610000000001</v>
      </c>
      <c r="AP5">
        <v>2.475031</v>
      </c>
      <c r="AQ5">
        <v>1.1904699999999999</v>
      </c>
      <c r="AR5">
        <v>1190.47</v>
      </c>
      <c r="AT5" t="s">
        <v>35</v>
      </c>
      <c r="AU5">
        <f>VARPA(AR4:AR1048576)</f>
        <v>14448.466210472086</v>
      </c>
    </row>
    <row r="6" spans="1:47">
      <c r="A6">
        <v>51698</v>
      </c>
      <c r="B6" t="s">
        <v>12</v>
      </c>
      <c r="C6" t="s">
        <v>17</v>
      </c>
      <c r="D6">
        <v>74764</v>
      </c>
      <c r="E6">
        <v>2.4900000000000002</v>
      </c>
      <c r="F6">
        <v>2.57700499999999</v>
      </c>
      <c r="G6">
        <v>8.7004999999999499E-2</v>
      </c>
      <c r="H6">
        <v>87.004999999999498</v>
      </c>
      <c r="J6" t="s">
        <v>42</v>
      </c>
      <c r="K6">
        <f>COUNT(H4:H1048576)</f>
        <v>7</v>
      </c>
      <c r="M6">
        <v>37115</v>
      </c>
      <c r="N6" t="s">
        <v>44</v>
      </c>
      <c r="O6" t="s">
        <v>43</v>
      </c>
      <c r="P6">
        <v>758</v>
      </c>
      <c r="Q6">
        <v>1.534556</v>
      </c>
      <c r="R6">
        <v>2.535031</v>
      </c>
      <c r="S6">
        <v>1.000475</v>
      </c>
      <c r="T6">
        <v>1000.475</v>
      </c>
      <c r="V6" t="s">
        <v>42</v>
      </c>
      <c r="W6">
        <f>COUNT(T4:T1048576)</f>
        <v>6</v>
      </c>
      <c r="Y6">
        <v>37115</v>
      </c>
      <c r="Z6" t="s">
        <v>44</v>
      </c>
      <c r="AA6" t="s">
        <v>43</v>
      </c>
      <c r="AB6">
        <v>758</v>
      </c>
      <c r="AC6">
        <v>1.534556</v>
      </c>
      <c r="AD6">
        <v>2.535031</v>
      </c>
      <c r="AE6">
        <v>1.000475</v>
      </c>
      <c r="AF6">
        <v>1000.475</v>
      </c>
      <c r="AH6" t="s">
        <v>42</v>
      </c>
      <c r="AI6">
        <f>COUNT(AF4:AF1048576)</f>
        <v>6</v>
      </c>
      <c r="AK6">
        <v>37115</v>
      </c>
      <c r="AL6" t="s">
        <v>44</v>
      </c>
      <c r="AM6" t="s">
        <v>43</v>
      </c>
      <c r="AN6">
        <v>758</v>
      </c>
      <c r="AO6">
        <v>1.534556</v>
      </c>
      <c r="AP6">
        <v>2.535031</v>
      </c>
      <c r="AQ6">
        <v>1.000475</v>
      </c>
      <c r="AR6">
        <v>1000.475</v>
      </c>
      <c r="AT6" t="s">
        <v>42</v>
      </c>
      <c r="AU6">
        <f>COUNT(AR4:AR1048576)</f>
        <v>6</v>
      </c>
    </row>
    <row r="7" spans="1:47">
      <c r="A7">
        <v>60769</v>
      </c>
      <c r="B7" t="s">
        <v>11</v>
      </c>
      <c r="C7" t="s">
        <v>12</v>
      </c>
      <c r="D7">
        <v>74764</v>
      </c>
      <c r="E7">
        <v>2.4900000000000002</v>
      </c>
      <c r="F7">
        <v>2.57700499999999</v>
      </c>
      <c r="G7">
        <v>8.7004999999999499E-2</v>
      </c>
      <c r="H7">
        <v>87.004999999999498</v>
      </c>
      <c r="J7" t="s">
        <v>10</v>
      </c>
      <c r="K7">
        <f>K4/SQRT(K6)</f>
        <v>9.3186806172724351E-14</v>
      </c>
      <c r="M7">
        <v>37115</v>
      </c>
      <c r="N7" t="s">
        <v>44</v>
      </c>
      <c r="O7" t="s">
        <v>43</v>
      </c>
      <c r="P7">
        <v>758</v>
      </c>
      <c r="Q7">
        <v>1.534556</v>
      </c>
      <c r="R7">
        <v>2.535031</v>
      </c>
      <c r="S7">
        <v>1.000475</v>
      </c>
      <c r="T7">
        <v>1000.475</v>
      </c>
      <c r="V7" t="s">
        <v>10</v>
      </c>
      <c r="W7">
        <f>W4/SQRT(W6)</f>
        <v>49.072168300833702</v>
      </c>
      <c r="Y7">
        <v>37115</v>
      </c>
      <c r="Z7" t="s">
        <v>44</v>
      </c>
      <c r="AA7" t="s">
        <v>43</v>
      </c>
      <c r="AB7">
        <v>758</v>
      </c>
      <c r="AC7">
        <v>1.534556</v>
      </c>
      <c r="AD7">
        <v>2.535031</v>
      </c>
      <c r="AE7">
        <v>1.000475</v>
      </c>
      <c r="AF7">
        <v>1000.475</v>
      </c>
      <c r="AH7" t="s">
        <v>10</v>
      </c>
      <c r="AI7">
        <f>AI4/SQRT(AI6)</f>
        <v>49.072168300833702</v>
      </c>
      <c r="AK7">
        <v>37115</v>
      </c>
      <c r="AL7" t="s">
        <v>44</v>
      </c>
      <c r="AM7" t="s">
        <v>43</v>
      </c>
      <c r="AN7">
        <v>758</v>
      </c>
      <c r="AO7">
        <v>1.534556</v>
      </c>
      <c r="AP7">
        <v>2.535031</v>
      </c>
      <c r="AQ7">
        <v>1.000475</v>
      </c>
      <c r="AR7">
        <v>1000.475</v>
      </c>
      <c r="AT7" t="s">
        <v>10</v>
      </c>
      <c r="AU7">
        <f>AU4/SQRT(AU6)</f>
        <v>49.072168300833702</v>
      </c>
    </row>
    <row r="8" spans="1:47">
      <c r="A8">
        <v>44994</v>
      </c>
      <c r="B8" t="s">
        <v>15</v>
      </c>
      <c r="C8" t="s">
        <v>16</v>
      </c>
      <c r="D8">
        <v>74764</v>
      </c>
      <c r="E8">
        <v>1.81</v>
      </c>
      <c r="F8">
        <v>1.8970050000000001</v>
      </c>
      <c r="G8">
        <v>8.7004999999999999E-2</v>
      </c>
      <c r="H8">
        <v>87.004999999999995</v>
      </c>
      <c r="J8" t="s">
        <v>37</v>
      </c>
      <c r="K8">
        <f>K7*1.96</f>
        <v>1.8264614009853973E-13</v>
      </c>
      <c r="M8">
        <v>43296</v>
      </c>
      <c r="N8" t="s">
        <v>19</v>
      </c>
      <c r="O8" t="s">
        <v>23</v>
      </c>
      <c r="P8">
        <v>758</v>
      </c>
      <c r="Q8">
        <v>1.746146</v>
      </c>
      <c r="R8">
        <v>2.667014</v>
      </c>
      <c r="S8">
        <v>0.92086800000000002</v>
      </c>
      <c r="T8">
        <v>920.86800000000005</v>
      </c>
      <c r="V8" t="s">
        <v>37</v>
      </c>
      <c r="W8">
        <f>W7*1.96</f>
        <v>96.181449869634051</v>
      </c>
      <c r="Y8">
        <v>43296</v>
      </c>
      <c r="Z8" t="s">
        <v>19</v>
      </c>
      <c r="AA8" t="s">
        <v>23</v>
      </c>
      <c r="AB8">
        <v>758</v>
      </c>
      <c r="AC8">
        <v>1.746146</v>
      </c>
      <c r="AD8">
        <v>2.667014</v>
      </c>
      <c r="AE8">
        <v>0.92086800000000002</v>
      </c>
      <c r="AF8">
        <v>920.86800000000005</v>
      </c>
      <c r="AH8" t="s">
        <v>37</v>
      </c>
      <c r="AI8">
        <f>AI7*1.96</f>
        <v>96.181449869634051</v>
      </c>
      <c r="AK8">
        <v>43296</v>
      </c>
      <c r="AL8" t="s">
        <v>19</v>
      </c>
      <c r="AM8" t="s">
        <v>23</v>
      </c>
      <c r="AN8">
        <v>758</v>
      </c>
      <c r="AO8">
        <v>1.746146</v>
      </c>
      <c r="AP8">
        <v>2.667014</v>
      </c>
      <c r="AQ8">
        <v>0.92086800000000002</v>
      </c>
      <c r="AR8">
        <v>920.86800000000005</v>
      </c>
      <c r="AT8" t="s">
        <v>37</v>
      </c>
      <c r="AU8">
        <f>AU7*1.96</f>
        <v>96.181449869634051</v>
      </c>
    </row>
    <row r="9" spans="1:47">
      <c r="A9">
        <v>44996</v>
      </c>
      <c r="B9" t="s">
        <v>15</v>
      </c>
      <c r="C9" t="s">
        <v>16</v>
      </c>
      <c r="D9">
        <v>74764</v>
      </c>
      <c r="E9">
        <v>2.35</v>
      </c>
      <c r="F9">
        <v>2.4370050000000001</v>
      </c>
      <c r="G9">
        <v>8.7004999999999999E-2</v>
      </c>
      <c r="H9">
        <v>87.004999999999995</v>
      </c>
      <c r="J9" t="s">
        <v>38</v>
      </c>
      <c r="K9">
        <f>K7*2.576</f>
        <v>2.4004921270093791E-13</v>
      </c>
      <c r="M9">
        <v>43296</v>
      </c>
      <c r="N9" t="s">
        <v>19</v>
      </c>
      <c r="O9" t="s">
        <v>23</v>
      </c>
      <c r="P9">
        <v>758</v>
      </c>
      <c r="Q9">
        <v>1.746146</v>
      </c>
      <c r="R9">
        <v>2.667014</v>
      </c>
      <c r="S9">
        <v>0.92086800000000002</v>
      </c>
      <c r="T9">
        <v>920.86800000000005</v>
      </c>
      <c r="V9" t="s">
        <v>38</v>
      </c>
      <c r="W9">
        <f>W7*2.576</f>
        <v>126.40990554294763</v>
      </c>
      <c r="Y9">
        <v>43296</v>
      </c>
      <c r="Z9" t="s">
        <v>19</v>
      </c>
      <c r="AA9" t="s">
        <v>23</v>
      </c>
      <c r="AB9">
        <v>758</v>
      </c>
      <c r="AC9">
        <v>1.746146</v>
      </c>
      <c r="AD9">
        <v>2.667014</v>
      </c>
      <c r="AE9">
        <v>0.92086800000000002</v>
      </c>
      <c r="AF9">
        <v>920.86800000000005</v>
      </c>
      <c r="AH9" t="s">
        <v>38</v>
      </c>
      <c r="AI9">
        <f>AI7*2.576</f>
        <v>126.40990554294763</v>
      </c>
      <c r="AK9">
        <v>43296</v>
      </c>
      <c r="AL9" t="s">
        <v>19</v>
      </c>
      <c r="AM9" t="s">
        <v>23</v>
      </c>
      <c r="AN9">
        <v>758</v>
      </c>
      <c r="AO9">
        <v>1.746146</v>
      </c>
      <c r="AP9">
        <v>2.667014</v>
      </c>
      <c r="AQ9">
        <v>0.92086800000000002</v>
      </c>
      <c r="AR9">
        <v>920.86800000000005</v>
      </c>
      <c r="AT9" t="s">
        <v>38</v>
      </c>
      <c r="AU9">
        <f>AU7*2.576</f>
        <v>126.40990554294763</v>
      </c>
    </row>
    <row r="10" spans="1:47">
      <c r="A10">
        <v>57408</v>
      </c>
      <c r="B10" t="s">
        <v>7</v>
      </c>
      <c r="C10" t="s">
        <v>8</v>
      </c>
      <c r="D10">
        <v>74764</v>
      </c>
      <c r="E10">
        <v>1.81</v>
      </c>
      <c r="F10">
        <v>1.8970050000000001</v>
      </c>
      <c r="G10">
        <v>8.7004999999999999E-2</v>
      </c>
      <c r="H10">
        <v>87.004999999999995</v>
      </c>
      <c r="J10" t="s">
        <v>45</v>
      </c>
      <c r="K10" t="e">
        <f>_xlfn.PERCENTILE.EXC(H4:H1048576,0.95)</f>
        <v>#NUM!</v>
      </c>
      <c r="V10" t="s">
        <v>45</v>
      </c>
      <c r="W10" t="e">
        <f>_xlfn.PERCENTILE.EXC(T4:T1048576,0.95)</f>
        <v>#NUM!</v>
      </c>
      <c r="AH10" t="s">
        <v>45</v>
      </c>
      <c r="AI10" t="e">
        <f>_xlfn.PERCENTILE.EXC(AF4:AF1048576,0.95)</f>
        <v>#NUM!</v>
      </c>
      <c r="AT10" t="s">
        <v>45</v>
      </c>
      <c r="AU10" t="e">
        <f>_xlfn.PERCENTILE.EXC(AR4:AR1048576,0.95)</f>
        <v>#NUM!</v>
      </c>
    </row>
    <row r="11" spans="1:47">
      <c r="J11" t="s">
        <v>46</v>
      </c>
      <c r="K11" t="e">
        <f>_xlfn.PERCENTILE.EXC(H4:H1048576,0.99)</f>
        <v>#NUM!</v>
      </c>
      <c r="V11" t="s">
        <v>46</v>
      </c>
      <c r="W11" t="e">
        <f>_xlfn.PERCENTILE.EXC(T4:T1048576,0.99)</f>
        <v>#NUM!</v>
      </c>
      <c r="AH11" t="s">
        <v>46</v>
      </c>
      <c r="AI11" t="e">
        <f>_xlfn.PERCENTILE.EXC(AF4:AF1048576,0.99)</f>
        <v>#NUM!</v>
      </c>
      <c r="AT11" t="s">
        <v>46</v>
      </c>
      <c r="AU11" t="e">
        <f>_xlfn.PERCENTILE.EXC(AR4:AR1048576,0.99)</f>
        <v>#NUM!</v>
      </c>
    </row>
  </sheetData>
  <sortState ref="M4:T2347">
    <sortCondition descending="1" ref="T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1"/>
  <sheetViews>
    <sheetView showRuler="0" workbookViewId="0">
      <selection sqref="A1:XFD12"/>
    </sheetView>
  </sheetViews>
  <sheetFormatPr baseColWidth="12" defaultRowHeight="18" x14ac:dyDescent="0"/>
  <sheetData>
    <row r="2" spans="1:47" ht="28">
      <c r="A2" s="1" t="s">
        <v>39</v>
      </c>
      <c r="M2" s="1" t="s">
        <v>48</v>
      </c>
      <c r="Y2" s="1" t="s">
        <v>49</v>
      </c>
      <c r="AK2" s="1" t="s">
        <v>50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40</v>
      </c>
      <c r="J3" t="s">
        <v>41</v>
      </c>
      <c r="K3">
        <f>AVERAGE(H4:H1048576)</f>
        <v>87.004999999999697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40</v>
      </c>
      <c r="V3" t="s">
        <v>41</v>
      </c>
      <c r="W3">
        <f>AVERAGE(T4:T1048576)</f>
        <v>1042.2718333333335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40</v>
      </c>
      <c r="AH3" t="s">
        <v>41</v>
      </c>
      <c r="AI3">
        <f>AVERAGE(AF4:AF1048576)</f>
        <v>1042.2718333333335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40</v>
      </c>
      <c r="AT3" t="s">
        <v>41</v>
      </c>
      <c r="AU3">
        <f>AVERAGE(AR4:AR1048576)</f>
        <v>1042.2718333333335</v>
      </c>
    </row>
    <row r="4" spans="1:47">
      <c r="A4">
        <v>44997</v>
      </c>
      <c r="B4" t="s">
        <v>15</v>
      </c>
      <c r="C4" t="s">
        <v>16</v>
      </c>
      <c r="D4">
        <v>74764</v>
      </c>
      <c r="E4">
        <v>2.4900000000000002</v>
      </c>
      <c r="F4">
        <v>2.57700499999999</v>
      </c>
      <c r="G4">
        <v>8.7004999999999499E-2</v>
      </c>
      <c r="H4">
        <v>87.004999999999498</v>
      </c>
      <c r="J4" t="s">
        <v>36</v>
      </c>
      <c r="K4">
        <f>_xlfn.STDEV.P(H4:H1048576)</f>
        <v>2.4654911460540734E-13</v>
      </c>
      <c r="M4">
        <v>37115</v>
      </c>
      <c r="N4" t="s">
        <v>44</v>
      </c>
      <c r="O4" t="s">
        <v>43</v>
      </c>
      <c r="P4">
        <v>758</v>
      </c>
      <c r="Q4">
        <v>1.5745559999999901</v>
      </c>
      <c r="R4">
        <v>2.7950309999999998</v>
      </c>
      <c r="S4">
        <v>1.220475</v>
      </c>
      <c r="T4">
        <v>1220.4749999999999</v>
      </c>
      <c r="V4" t="s">
        <v>36</v>
      </c>
      <c r="W4">
        <f>_xlfn.STDEV.P(T4:T1048576)</f>
        <v>120.20177290902197</v>
      </c>
      <c r="Y4">
        <v>37115</v>
      </c>
      <c r="Z4" t="s">
        <v>44</v>
      </c>
      <c r="AA4" t="s">
        <v>43</v>
      </c>
      <c r="AB4">
        <v>758</v>
      </c>
      <c r="AC4">
        <v>1.5745559999999901</v>
      </c>
      <c r="AD4">
        <v>2.7950309999999998</v>
      </c>
      <c r="AE4">
        <v>1.220475</v>
      </c>
      <c r="AF4">
        <v>1220.4749999999999</v>
      </c>
      <c r="AH4" t="s">
        <v>36</v>
      </c>
      <c r="AI4">
        <f>_xlfn.STDEV.P(AF4:AF1048576)</f>
        <v>120.20177290902197</v>
      </c>
      <c r="AK4">
        <v>37115</v>
      </c>
      <c r="AL4" t="s">
        <v>44</v>
      </c>
      <c r="AM4" t="s">
        <v>43</v>
      </c>
      <c r="AN4">
        <v>758</v>
      </c>
      <c r="AO4">
        <v>1.5745559999999901</v>
      </c>
      <c r="AP4">
        <v>2.7950309999999998</v>
      </c>
      <c r="AQ4">
        <v>1.220475</v>
      </c>
      <c r="AR4">
        <v>1220.4749999999999</v>
      </c>
      <c r="AT4" t="s">
        <v>36</v>
      </c>
      <c r="AU4">
        <f>_xlfn.STDEV.P(AR4:AR1048576)</f>
        <v>120.20177290902197</v>
      </c>
    </row>
    <row r="5" spans="1:47">
      <c r="A5">
        <v>57411</v>
      </c>
      <c r="B5" t="s">
        <v>7</v>
      </c>
      <c r="C5" t="s">
        <v>8</v>
      </c>
      <c r="D5">
        <v>74764</v>
      </c>
      <c r="E5">
        <v>2.4900000000000002</v>
      </c>
      <c r="F5">
        <v>2.57700499999999</v>
      </c>
      <c r="G5">
        <v>8.7004999999999499E-2</v>
      </c>
      <c r="H5">
        <v>87.004999999999498</v>
      </c>
      <c r="J5" t="s">
        <v>35</v>
      </c>
      <c r="K5">
        <f>VARPA(H4:H1048576)</f>
        <v>6.0786465912710286E-26</v>
      </c>
      <c r="M5">
        <v>37115</v>
      </c>
      <c r="N5" t="s">
        <v>44</v>
      </c>
      <c r="O5" t="s">
        <v>43</v>
      </c>
      <c r="P5">
        <v>758</v>
      </c>
      <c r="Q5">
        <v>1.2845610000000001</v>
      </c>
      <c r="R5">
        <v>2.475031</v>
      </c>
      <c r="S5">
        <v>1.1904699999999999</v>
      </c>
      <c r="T5">
        <v>1190.47</v>
      </c>
      <c r="V5" t="s">
        <v>35</v>
      </c>
      <c r="W5">
        <f>VARPA(T4:T1048576)</f>
        <v>14448.466210472086</v>
      </c>
      <c r="Y5">
        <v>37115</v>
      </c>
      <c r="Z5" t="s">
        <v>44</v>
      </c>
      <c r="AA5" t="s">
        <v>43</v>
      </c>
      <c r="AB5">
        <v>758</v>
      </c>
      <c r="AC5">
        <v>1.2845610000000001</v>
      </c>
      <c r="AD5">
        <v>2.475031</v>
      </c>
      <c r="AE5">
        <v>1.1904699999999999</v>
      </c>
      <c r="AF5">
        <v>1190.47</v>
      </c>
      <c r="AH5" t="s">
        <v>35</v>
      </c>
      <c r="AI5">
        <f>VARPA(AF4:AF1048576)</f>
        <v>14448.466210472086</v>
      </c>
      <c r="AK5">
        <v>37115</v>
      </c>
      <c r="AL5" t="s">
        <v>44</v>
      </c>
      <c r="AM5" t="s">
        <v>43</v>
      </c>
      <c r="AN5">
        <v>758</v>
      </c>
      <c r="AO5">
        <v>1.2845610000000001</v>
      </c>
      <c r="AP5">
        <v>2.475031</v>
      </c>
      <c r="AQ5">
        <v>1.1904699999999999</v>
      </c>
      <c r="AR5">
        <v>1190.47</v>
      </c>
      <c r="AT5" t="s">
        <v>35</v>
      </c>
      <c r="AU5">
        <f>VARPA(AR4:AR1048576)</f>
        <v>14448.466210472086</v>
      </c>
    </row>
    <row r="6" spans="1:47">
      <c r="A6">
        <v>51698</v>
      </c>
      <c r="B6" t="s">
        <v>12</v>
      </c>
      <c r="C6" t="s">
        <v>17</v>
      </c>
      <c r="D6">
        <v>74764</v>
      </c>
      <c r="E6">
        <v>2.4900000000000002</v>
      </c>
      <c r="F6">
        <v>2.57700499999999</v>
      </c>
      <c r="G6">
        <v>8.7004999999999499E-2</v>
      </c>
      <c r="H6">
        <v>87.004999999999498</v>
      </c>
      <c r="J6" t="s">
        <v>42</v>
      </c>
      <c r="K6">
        <f>COUNT(H4:H1048576)</f>
        <v>7</v>
      </c>
      <c r="M6">
        <v>37115</v>
      </c>
      <c r="N6" t="s">
        <v>44</v>
      </c>
      <c r="O6" t="s">
        <v>43</v>
      </c>
      <c r="P6">
        <v>758</v>
      </c>
      <c r="Q6">
        <v>1.534556</v>
      </c>
      <c r="R6">
        <v>2.535031</v>
      </c>
      <c r="S6">
        <v>1.000475</v>
      </c>
      <c r="T6">
        <v>1000.475</v>
      </c>
      <c r="V6" t="s">
        <v>42</v>
      </c>
      <c r="W6">
        <f>COUNT(T4:T1048576)</f>
        <v>6</v>
      </c>
      <c r="Y6">
        <v>37115</v>
      </c>
      <c r="Z6" t="s">
        <v>44</v>
      </c>
      <c r="AA6" t="s">
        <v>43</v>
      </c>
      <c r="AB6">
        <v>758</v>
      </c>
      <c r="AC6">
        <v>1.534556</v>
      </c>
      <c r="AD6">
        <v>2.535031</v>
      </c>
      <c r="AE6">
        <v>1.000475</v>
      </c>
      <c r="AF6">
        <v>1000.475</v>
      </c>
      <c r="AH6" t="s">
        <v>42</v>
      </c>
      <c r="AI6">
        <f>COUNT(AF4:AF1048576)</f>
        <v>6</v>
      </c>
      <c r="AK6">
        <v>37115</v>
      </c>
      <c r="AL6" t="s">
        <v>44</v>
      </c>
      <c r="AM6" t="s">
        <v>43</v>
      </c>
      <c r="AN6">
        <v>758</v>
      </c>
      <c r="AO6">
        <v>1.534556</v>
      </c>
      <c r="AP6">
        <v>2.535031</v>
      </c>
      <c r="AQ6">
        <v>1.000475</v>
      </c>
      <c r="AR6">
        <v>1000.475</v>
      </c>
      <c r="AT6" t="s">
        <v>42</v>
      </c>
      <c r="AU6">
        <f>COUNT(AR4:AR1048576)</f>
        <v>6</v>
      </c>
    </row>
    <row r="7" spans="1:47">
      <c r="A7">
        <v>60769</v>
      </c>
      <c r="B7" t="s">
        <v>11</v>
      </c>
      <c r="C7" t="s">
        <v>12</v>
      </c>
      <c r="D7">
        <v>74764</v>
      </c>
      <c r="E7">
        <v>2.4900000000000002</v>
      </c>
      <c r="F7">
        <v>2.57700499999999</v>
      </c>
      <c r="G7">
        <v>8.7004999999999499E-2</v>
      </c>
      <c r="H7">
        <v>87.004999999999498</v>
      </c>
      <c r="J7" t="s">
        <v>10</v>
      </c>
      <c r="K7">
        <f>K4/SQRT(K6)</f>
        <v>9.3186806172724351E-14</v>
      </c>
      <c r="M7">
        <v>37115</v>
      </c>
      <c r="N7" t="s">
        <v>44</v>
      </c>
      <c r="O7" t="s">
        <v>43</v>
      </c>
      <c r="P7">
        <v>758</v>
      </c>
      <c r="Q7">
        <v>1.534556</v>
      </c>
      <c r="R7">
        <v>2.535031</v>
      </c>
      <c r="S7">
        <v>1.000475</v>
      </c>
      <c r="T7">
        <v>1000.475</v>
      </c>
      <c r="V7" t="s">
        <v>10</v>
      </c>
      <c r="W7">
        <f>W4/SQRT(W6)</f>
        <v>49.072168300833702</v>
      </c>
      <c r="Y7">
        <v>37115</v>
      </c>
      <c r="Z7" t="s">
        <v>44</v>
      </c>
      <c r="AA7" t="s">
        <v>43</v>
      </c>
      <c r="AB7">
        <v>758</v>
      </c>
      <c r="AC7">
        <v>1.534556</v>
      </c>
      <c r="AD7">
        <v>2.535031</v>
      </c>
      <c r="AE7">
        <v>1.000475</v>
      </c>
      <c r="AF7">
        <v>1000.475</v>
      </c>
      <c r="AH7" t="s">
        <v>10</v>
      </c>
      <c r="AI7">
        <f>AI4/SQRT(AI6)</f>
        <v>49.072168300833702</v>
      </c>
      <c r="AK7">
        <v>37115</v>
      </c>
      <c r="AL7" t="s">
        <v>44</v>
      </c>
      <c r="AM7" t="s">
        <v>43</v>
      </c>
      <c r="AN7">
        <v>758</v>
      </c>
      <c r="AO7">
        <v>1.534556</v>
      </c>
      <c r="AP7">
        <v>2.535031</v>
      </c>
      <c r="AQ7">
        <v>1.000475</v>
      </c>
      <c r="AR7">
        <v>1000.475</v>
      </c>
      <c r="AT7" t="s">
        <v>10</v>
      </c>
      <c r="AU7">
        <f>AU4/SQRT(AU6)</f>
        <v>49.072168300833702</v>
      </c>
    </row>
    <row r="8" spans="1:47">
      <c r="A8">
        <v>44994</v>
      </c>
      <c r="B8" t="s">
        <v>15</v>
      </c>
      <c r="C8" t="s">
        <v>16</v>
      </c>
      <c r="D8">
        <v>74764</v>
      </c>
      <c r="E8">
        <v>1.81</v>
      </c>
      <c r="F8">
        <v>1.8970050000000001</v>
      </c>
      <c r="G8">
        <v>8.7004999999999999E-2</v>
      </c>
      <c r="H8">
        <v>87.004999999999995</v>
      </c>
      <c r="J8" t="s">
        <v>37</v>
      </c>
      <c r="K8">
        <f>K7*1.96</f>
        <v>1.8264614009853973E-13</v>
      </c>
      <c r="M8">
        <v>43296</v>
      </c>
      <c r="N8" t="s">
        <v>19</v>
      </c>
      <c r="O8" t="s">
        <v>23</v>
      </c>
      <c r="P8">
        <v>758</v>
      </c>
      <c r="Q8">
        <v>1.746146</v>
      </c>
      <c r="R8">
        <v>2.667014</v>
      </c>
      <c r="S8">
        <v>0.92086800000000002</v>
      </c>
      <c r="T8">
        <v>920.86800000000005</v>
      </c>
      <c r="V8" t="s">
        <v>37</v>
      </c>
      <c r="W8">
        <f>W7*1.96</f>
        <v>96.181449869634051</v>
      </c>
      <c r="Y8">
        <v>43296</v>
      </c>
      <c r="Z8" t="s">
        <v>19</v>
      </c>
      <c r="AA8" t="s">
        <v>23</v>
      </c>
      <c r="AB8">
        <v>758</v>
      </c>
      <c r="AC8">
        <v>1.746146</v>
      </c>
      <c r="AD8">
        <v>2.667014</v>
      </c>
      <c r="AE8">
        <v>0.92086800000000002</v>
      </c>
      <c r="AF8">
        <v>920.86800000000005</v>
      </c>
      <c r="AH8" t="s">
        <v>37</v>
      </c>
      <c r="AI8">
        <f>AI7*1.96</f>
        <v>96.181449869634051</v>
      </c>
      <c r="AK8">
        <v>43296</v>
      </c>
      <c r="AL8" t="s">
        <v>19</v>
      </c>
      <c r="AM8" t="s">
        <v>23</v>
      </c>
      <c r="AN8">
        <v>758</v>
      </c>
      <c r="AO8">
        <v>1.746146</v>
      </c>
      <c r="AP8">
        <v>2.667014</v>
      </c>
      <c r="AQ8">
        <v>0.92086800000000002</v>
      </c>
      <c r="AR8">
        <v>920.86800000000005</v>
      </c>
      <c r="AT8" t="s">
        <v>37</v>
      </c>
      <c r="AU8">
        <f>AU7*1.96</f>
        <v>96.181449869634051</v>
      </c>
    </row>
    <row r="9" spans="1:47">
      <c r="A9">
        <v>44996</v>
      </c>
      <c r="B9" t="s">
        <v>15</v>
      </c>
      <c r="C9" t="s">
        <v>16</v>
      </c>
      <c r="D9">
        <v>74764</v>
      </c>
      <c r="E9">
        <v>2.35</v>
      </c>
      <c r="F9">
        <v>2.4370050000000001</v>
      </c>
      <c r="G9">
        <v>8.7004999999999999E-2</v>
      </c>
      <c r="H9">
        <v>87.004999999999995</v>
      </c>
      <c r="J9" t="s">
        <v>38</v>
      </c>
      <c r="K9">
        <f>K7*2.576</f>
        <v>2.4004921270093791E-13</v>
      </c>
      <c r="M9">
        <v>43296</v>
      </c>
      <c r="N9" t="s">
        <v>19</v>
      </c>
      <c r="O9" t="s">
        <v>23</v>
      </c>
      <c r="P9">
        <v>758</v>
      </c>
      <c r="Q9">
        <v>1.746146</v>
      </c>
      <c r="R9">
        <v>2.667014</v>
      </c>
      <c r="S9">
        <v>0.92086800000000002</v>
      </c>
      <c r="T9">
        <v>920.86800000000005</v>
      </c>
      <c r="V9" t="s">
        <v>38</v>
      </c>
      <c r="W9">
        <f>W7*2.576</f>
        <v>126.40990554294763</v>
      </c>
      <c r="Y9">
        <v>43296</v>
      </c>
      <c r="Z9" t="s">
        <v>19</v>
      </c>
      <c r="AA9" t="s">
        <v>23</v>
      </c>
      <c r="AB9">
        <v>758</v>
      </c>
      <c r="AC9">
        <v>1.746146</v>
      </c>
      <c r="AD9">
        <v>2.667014</v>
      </c>
      <c r="AE9">
        <v>0.92086800000000002</v>
      </c>
      <c r="AF9">
        <v>920.86800000000005</v>
      </c>
      <c r="AH9" t="s">
        <v>38</v>
      </c>
      <c r="AI9">
        <f>AI7*2.576</f>
        <v>126.40990554294763</v>
      </c>
      <c r="AK9">
        <v>43296</v>
      </c>
      <c r="AL9" t="s">
        <v>19</v>
      </c>
      <c r="AM9" t="s">
        <v>23</v>
      </c>
      <c r="AN9">
        <v>758</v>
      </c>
      <c r="AO9">
        <v>1.746146</v>
      </c>
      <c r="AP9">
        <v>2.667014</v>
      </c>
      <c r="AQ9">
        <v>0.92086800000000002</v>
      </c>
      <c r="AR9">
        <v>920.86800000000005</v>
      </c>
      <c r="AT9" t="s">
        <v>38</v>
      </c>
      <c r="AU9">
        <f>AU7*2.576</f>
        <v>126.40990554294763</v>
      </c>
    </row>
    <row r="10" spans="1:47">
      <c r="A10">
        <v>57408</v>
      </c>
      <c r="B10" t="s">
        <v>7</v>
      </c>
      <c r="C10" t="s">
        <v>8</v>
      </c>
      <c r="D10">
        <v>74764</v>
      </c>
      <c r="E10">
        <v>1.81</v>
      </c>
      <c r="F10">
        <v>1.8970050000000001</v>
      </c>
      <c r="G10">
        <v>8.7004999999999999E-2</v>
      </c>
      <c r="H10">
        <v>87.004999999999995</v>
      </c>
      <c r="J10" t="s">
        <v>45</v>
      </c>
      <c r="K10" t="e">
        <f>_xlfn.PERCENTILE.EXC(H4:H1048576,0.95)</f>
        <v>#NUM!</v>
      </c>
      <c r="V10" t="s">
        <v>45</v>
      </c>
      <c r="W10" t="e">
        <f>_xlfn.PERCENTILE.EXC(T4:T1048576,0.95)</f>
        <v>#NUM!</v>
      </c>
      <c r="AH10" t="s">
        <v>45</v>
      </c>
      <c r="AI10" t="e">
        <f>_xlfn.PERCENTILE.EXC(AF4:AF1048576,0.95)</f>
        <v>#NUM!</v>
      </c>
      <c r="AT10" t="s">
        <v>45</v>
      </c>
      <c r="AU10" t="e">
        <f>_xlfn.PERCENTILE.EXC(AR4:AR1048576,0.95)</f>
        <v>#NUM!</v>
      </c>
    </row>
    <row r="11" spans="1:47">
      <c r="J11" t="s">
        <v>46</v>
      </c>
      <c r="K11" t="e">
        <f>_xlfn.PERCENTILE.EXC(H4:H1048576,0.99)</f>
        <v>#NUM!</v>
      </c>
      <c r="V11" t="s">
        <v>46</v>
      </c>
      <c r="W11" t="e">
        <f>_xlfn.PERCENTILE.EXC(T4:T1048576,0.99)</f>
        <v>#NUM!</v>
      </c>
      <c r="AH11" t="s">
        <v>46</v>
      </c>
      <c r="AI11" t="e">
        <f>_xlfn.PERCENTILE.EXC(AF4:AF1048576,0.99)</f>
        <v>#NUM!</v>
      </c>
      <c r="AT11" t="s">
        <v>46</v>
      </c>
      <c r="AU11" t="e">
        <f>_xlfn.PERCENTILE.EXC(AR4:AR1048576,0.99)</f>
        <v>#NUM!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1"/>
  <sheetViews>
    <sheetView showRuler="0" workbookViewId="0">
      <selection sqref="A1:XFD12"/>
    </sheetView>
  </sheetViews>
  <sheetFormatPr baseColWidth="12" defaultRowHeight="18" x14ac:dyDescent="0"/>
  <sheetData>
    <row r="2" spans="1:47" ht="28">
      <c r="A2" s="1" t="s">
        <v>39</v>
      </c>
      <c r="M2" s="1" t="s">
        <v>48</v>
      </c>
      <c r="Y2" s="1" t="s">
        <v>49</v>
      </c>
      <c r="AK2" s="1" t="s">
        <v>50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40</v>
      </c>
      <c r="J3" t="s">
        <v>41</v>
      </c>
      <c r="K3">
        <f>AVERAGE(H4:H1048576)</f>
        <v>87.004999999999697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40</v>
      </c>
      <c r="V3" t="s">
        <v>41</v>
      </c>
      <c r="W3">
        <f>AVERAGE(T4:T1048576)</f>
        <v>1042.2718333333335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40</v>
      </c>
      <c r="AH3" t="s">
        <v>41</v>
      </c>
      <c r="AI3">
        <f>AVERAGE(AF4:AF1048576)</f>
        <v>1042.2718333333335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40</v>
      </c>
      <c r="AT3" t="s">
        <v>41</v>
      </c>
      <c r="AU3">
        <f>AVERAGE(AR4:AR1048576)</f>
        <v>1042.2718333333335</v>
      </c>
    </row>
    <row r="4" spans="1:47">
      <c r="A4">
        <v>44997</v>
      </c>
      <c r="B4" t="s">
        <v>15</v>
      </c>
      <c r="C4" t="s">
        <v>16</v>
      </c>
      <c r="D4">
        <v>74764</v>
      </c>
      <c r="E4">
        <v>2.4900000000000002</v>
      </c>
      <c r="F4">
        <v>2.57700499999999</v>
      </c>
      <c r="G4">
        <v>8.7004999999999499E-2</v>
      </c>
      <c r="H4">
        <v>87.004999999999498</v>
      </c>
      <c r="J4" t="s">
        <v>36</v>
      </c>
      <c r="K4">
        <f>_xlfn.STDEV.P(H4:H1048576)</f>
        <v>2.4654911460540734E-13</v>
      </c>
      <c r="M4">
        <v>37115</v>
      </c>
      <c r="N4" t="s">
        <v>44</v>
      </c>
      <c r="O4" t="s">
        <v>43</v>
      </c>
      <c r="P4">
        <v>758</v>
      </c>
      <c r="Q4">
        <v>1.5745559999999901</v>
      </c>
      <c r="R4">
        <v>2.7950309999999998</v>
      </c>
      <c r="S4">
        <v>1.220475</v>
      </c>
      <c r="T4">
        <v>1220.4749999999999</v>
      </c>
      <c r="V4" t="s">
        <v>36</v>
      </c>
      <c r="W4">
        <f>_xlfn.STDEV.P(T4:T1048576)</f>
        <v>120.20177290902197</v>
      </c>
      <c r="Y4">
        <v>37115</v>
      </c>
      <c r="Z4" t="s">
        <v>44</v>
      </c>
      <c r="AA4" t="s">
        <v>43</v>
      </c>
      <c r="AB4">
        <v>758</v>
      </c>
      <c r="AC4">
        <v>1.5745559999999901</v>
      </c>
      <c r="AD4">
        <v>2.7950309999999998</v>
      </c>
      <c r="AE4">
        <v>1.220475</v>
      </c>
      <c r="AF4">
        <v>1220.4749999999999</v>
      </c>
      <c r="AH4" t="s">
        <v>36</v>
      </c>
      <c r="AI4">
        <f>_xlfn.STDEV.P(AF4:AF1048576)</f>
        <v>120.20177290902197</v>
      </c>
      <c r="AK4">
        <v>37115</v>
      </c>
      <c r="AL4" t="s">
        <v>44</v>
      </c>
      <c r="AM4" t="s">
        <v>43</v>
      </c>
      <c r="AN4">
        <v>758</v>
      </c>
      <c r="AO4">
        <v>1.5745559999999901</v>
      </c>
      <c r="AP4">
        <v>2.7950309999999998</v>
      </c>
      <c r="AQ4">
        <v>1.220475</v>
      </c>
      <c r="AR4">
        <v>1220.4749999999999</v>
      </c>
      <c r="AT4" t="s">
        <v>36</v>
      </c>
      <c r="AU4">
        <f>_xlfn.STDEV.P(AR4:AR1048576)</f>
        <v>120.20177290902197</v>
      </c>
    </row>
    <row r="5" spans="1:47">
      <c r="A5">
        <v>57411</v>
      </c>
      <c r="B5" t="s">
        <v>7</v>
      </c>
      <c r="C5" t="s">
        <v>8</v>
      </c>
      <c r="D5">
        <v>74764</v>
      </c>
      <c r="E5">
        <v>2.4900000000000002</v>
      </c>
      <c r="F5">
        <v>2.57700499999999</v>
      </c>
      <c r="G5">
        <v>8.7004999999999499E-2</v>
      </c>
      <c r="H5">
        <v>87.004999999999498</v>
      </c>
      <c r="J5" t="s">
        <v>35</v>
      </c>
      <c r="K5">
        <f>VARPA(H4:H1048576)</f>
        <v>6.0786465912710286E-26</v>
      </c>
      <c r="M5">
        <v>37115</v>
      </c>
      <c r="N5" t="s">
        <v>44</v>
      </c>
      <c r="O5" t="s">
        <v>43</v>
      </c>
      <c r="P5">
        <v>758</v>
      </c>
      <c r="Q5">
        <v>1.2845610000000001</v>
      </c>
      <c r="R5">
        <v>2.475031</v>
      </c>
      <c r="S5">
        <v>1.1904699999999999</v>
      </c>
      <c r="T5">
        <v>1190.47</v>
      </c>
      <c r="V5" t="s">
        <v>35</v>
      </c>
      <c r="W5">
        <f>VARPA(T4:T1048576)</f>
        <v>14448.466210472086</v>
      </c>
      <c r="Y5">
        <v>37115</v>
      </c>
      <c r="Z5" t="s">
        <v>44</v>
      </c>
      <c r="AA5" t="s">
        <v>43</v>
      </c>
      <c r="AB5">
        <v>758</v>
      </c>
      <c r="AC5">
        <v>1.2845610000000001</v>
      </c>
      <c r="AD5">
        <v>2.475031</v>
      </c>
      <c r="AE5">
        <v>1.1904699999999999</v>
      </c>
      <c r="AF5">
        <v>1190.47</v>
      </c>
      <c r="AH5" t="s">
        <v>35</v>
      </c>
      <c r="AI5">
        <f>VARPA(AF4:AF1048576)</f>
        <v>14448.466210472086</v>
      </c>
      <c r="AK5">
        <v>37115</v>
      </c>
      <c r="AL5" t="s">
        <v>44</v>
      </c>
      <c r="AM5" t="s">
        <v>43</v>
      </c>
      <c r="AN5">
        <v>758</v>
      </c>
      <c r="AO5">
        <v>1.2845610000000001</v>
      </c>
      <c r="AP5">
        <v>2.475031</v>
      </c>
      <c r="AQ5">
        <v>1.1904699999999999</v>
      </c>
      <c r="AR5">
        <v>1190.47</v>
      </c>
      <c r="AT5" t="s">
        <v>35</v>
      </c>
      <c r="AU5">
        <f>VARPA(AR4:AR1048576)</f>
        <v>14448.466210472086</v>
      </c>
    </row>
    <row r="6" spans="1:47">
      <c r="A6">
        <v>51698</v>
      </c>
      <c r="B6" t="s">
        <v>12</v>
      </c>
      <c r="C6" t="s">
        <v>17</v>
      </c>
      <c r="D6">
        <v>74764</v>
      </c>
      <c r="E6">
        <v>2.4900000000000002</v>
      </c>
      <c r="F6">
        <v>2.57700499999999</v>
      </c>
      <c r="G6">
        <v>8.7004999999999499E-2</v>
      </c>
      <c r="H6">
        <v>87.004999999999498</v>
      </c>
      <c r="J6" t="s">
        <v>42</v>
      </c>
      <c r="K6">
        <f>COUNT(H4:H1048576)</f>
        <v>7</v>
      </c>
      <c r="M6">
        <v>37115</v>
      </c>
      <c r="N6" t="s">
        <v>44</v>
      </c>
      <c r="O6" t="s">
        <v>43</v>
      </c>
      <c r="P6">
        <v>758</v>
      </c>
      <c r="Q6">
        <v>1.534556</v>
      </c>
      <c r="R6">
        <v>2.535031</v>
      </c>
      <c r="S6">
        <v>1.000475</v>
      </c>
      <c r="T6">
        <v>1000.475</v>
      </c>
      <c r="V6" t="s">
        <v>42</v>
      </c>
      <c r="W6">
        <f>COUNT(T4:T1048576)</f>
        <v>6</v>
      </c>
      <c r="Y6">
        <v>37115</v>
      </c>
      <c r="Z6" t="s">
        <v>44</v>
      </c>
      <c r="AA6" t="s">
        <v>43</v>
      </c>
      <c r="AB6">
        <v>758</v>
      </c>
      <c r="AC6">
        <v>1.534556</v>
      </c>
      <c r="AD6">
        <v>2.535031</v>
      </c>
      <c r="AE6">
        <v>1.000475</v>
      </c>
      <c r="AF6">
        <v>1000.475</v>
      </c>
      <c r="AH6" t="s">
        <v>42</v>
      </c>
      <c r="AI6">
        <f>COUNT(AF4:AF1048576)</f>
        <v>6</v>
      </c>
      <c r="AK6">
        <v>37115</v>
      </c>
      <c r="AL6" t="s">
        <v>44</v>
      </c>
      <c r="AM6" t="s">
        <v>43</v>
      </c>
      <c r="AN6">
        <v>758</v>
      </c>
      <c r="AO6">
        <v>1.534556</v>
      </c>
      <c r="AP6">
        <v>2.535031</v>
      </c>
      <c r="AQ6">
        <v>1.000475</v>
      </c>
      <c r="AR6">
        <v>1000.475</v>
      </c>
      <c r="AT6" t="s">
        <v>42</v>
      </c>
      <c r="AU6">
        <f>COUNT(AR4:AR1048576)</f>
        <v>6</v>
      </c>
    </row>
    <row r="7" spans="1:47">
      <c r="A7">
        <v>60769</v>
      </c>
      <c r="B7" t="s">
        <v>11</v>
      </c>
      <c r="C7" t="s">
        <v>12</v>
      </c>
      <c r="D7">
        <v>74764</v>
      </c>
      <c r="E7">
        <v>2.4900000000000002</v>
      </c>
      <c r="F7">
        <v>2.57700499999999</v>
      </c>
      <c r="G7">
        <v>8.7004999999999499E-2</v>
      </c>
      <c r="H7">
        <v>87.004999999999498</v>
      </c>
      <c r="J7" t="s">
        <v>10</v>
      </c>
      <c r="K7">
        <f>K4/SQRT(K6)</f>
        <v>9.3186806172724351E-14</v>
      </c>
      <c r="M7">
        <v>37115</v>
      </c>
      <c r="N7" t="s">
        <v>44</v>
      </c>
      <c r="O7" t="s">
        <v>43</v>
      </c>
      <c r="P7">
        <v>758</v>
      </c>
      <c r="Q7">
        <v>1.534556</v>
      </c>
      <c r="R7">
        <v>2.535031</v>
      </c>
      <c r="S7">
        <v>1.000475</v>
      </c>
      <c r="T7">
        <v>1000.475</v>
      </c>
      <c r="V7" t="s">
        <v>10</v>
      </c>
      <c r="W7">
        <f>W4/SQRT(W6)</f>
        <v>49.072168300833702</v>
      </c>
      <c r="Y7">
        <v>37115</v>
      </c>
      <c r="Z7" t="s">
        <v>44</v>
      </c>
      <c r="AA7" t="s">
        <v>43</v>
      </c>
      <c r="AB7">
        <v>758</v>
      </c>
      <c r="AC7">
        <v>1.534556</v>
      </c>
      <c r="AD7">
        <v>2.535031</v>
      </c>
      <c r="AE7">
        <v>1.000475</v>
      </c>
      <c r="AF7">
        <v>1000.475</v>
      </c>
      <c r="AH7" t="s">
        <v>10</v>
      </c>
      <c r="AI7">
        <f>AI4/SQRT(AI6)</f>
        <v>49.072168300833702</v>
      </c>
      <c r="AK7">
        <v>37115</v>
      </c>
      <c r="AL7" t="s">
        <v>44</v>
      </c>
      <c r="AM7" t="s">
        <v>43</v>
      </c>
      <c r="AN7">
        <v>758</v>
      </c>
      <c r="AO7">
        <v>1.534556</v>
      </c>
      <c r="AP7">
        <v>2.535031</v>
      </c>
      <c r="AQ7">
        <v>1.000475</v>
      </c>
      <c r="AR7">
        <v>1000.475</v>
      </c>
      <c r="AT7" t="s">
        <v>10</v>
      </c>
      <c r="AU7">
        <f>AU4/SQRT(AU6)</f>
        <v>49.072168300833702</v>
      </c>
    </row>
    <row r="8" spans="1:47">
      <c r="A8">
        <v>44994</v>
      </c>
      <c r="B8" t="s">
        <v>15</v>
      </c>
      <c r="C8" t="s">
        <v>16</v>
      </c>
      <c r="D8">
        <v>74764</v>
      </c>
      <c r="E8">
        <v>1.81</v>
      </c>
      <c r="F8">
        <v>1.8970050000000001</v>
      </c>
      <c r="G8">
        <v>8.7004999999999999E-2</v>
      </c>
      <c r="H8">
        <v>87.004999999999995</v>
      </c>
      <c r="J8" t="s">
        <v>37</v>
      </c>
      <c r="K8">
        <f>K7*1.96</f>
        <v>1.8264614009853973E-13</v>
      </c>
      <c r="M8">
        <v>43296</v>
      </c>
      <c r="N8" t="s">
        <v>19</v>
      </c>
      <c r="O8" t="s">
        <v>23</v>
      </c>
      <c r="P8">
        <v>758</v>
      </c>
      <c r="Q8">
        <v>1.746146</v>
      </c>
      <c r="R8">
        <v>2.667014</v>
      </c>
      <c r="S8">
        <v>0.92086800000000002</v>
      </c>
      <c r="T8">
        <v>920.86800000000005</v>
      </c>
      <c r="V8" t="s">
        <v>37</v>
      </c>
      <c r="W8">
        <f>W7*1.96</f>
        <v>96.181449869634051</v>
      </c>
      <c r="Y8">
        <v>43296</v>
      </c>
      <c r="Z8" t="s">
        <v>19</v>
      </c>
      <c r="AA8" t="s">
        <v>23</v>
      </c>
      <c r="AB8">
        <v>758</v>
      </c>
      <c r="AC8">
        <v>1.746146</v>
      </c>
      <c r="AD8">
        <v>2.667014</v>
      </c>
      <c r="AE8">
        <v>0.92086800000000002</v>
      </c>
      <c r="AF8">
        <v>920.86800000000005</v>
      </c>
      <c r="AH8" t="s">
        <v>37</v>
      </c>
      <c r="AI8">
        <f>AI7*1.96</f>
        <v>96.181449869634051</v>
      </c>
      <c r="AK8">
        <v>43296</v>
      </c>
      <c r="AL8" t="s">
        <v>19</v>
      </c>
      <c r="AM8" t="s">
        <v>23</v>
      </c>
      <c r="AN8">
        <v>758</v>
      </c>
      <c r="AO8">
        <v>1.746146</v>
      </c>
      <c r="AP8">
        <v>2.667014</v>
      </c>
      <c r="AQ8">
        <v>0.92086800000000002</v>
      </c>
      <c r="AR8">
        <v>920.86800000000005</v>
      </c>
      <c r="AT8" t="s">
        <v>37</v>
      </c>
      <c r="AU8">
        <f>AU7*1.96</f>
        <v>96.181449869634051</v>
      </c>
    </row>
    <row r="9" spans="1:47">
      <c r="A9">
        <v>44996</v>
      </c>
      <c r="B9" t="s">
        <v>15</v>
      </c>
      <c r="C9" t="s">
        <v>16</v>
      </c>
      <c r="D9">
        <v>74764</v>
      </c>
      <c r="E9">
        <v>2.35</v>
      </c>
      <c r="F9">
        <v>2.4370050000000001</v>
      </c>
      <c r="G9">
        <v>8.7004999999999999E-2</v>
      </c>
      <c r="H9">
        <v>87.004999999999995</v>
      </c>
      <c r="J9" t="s">
        <v>38</v>
      </c>
      <c r="K9">
        <f>K7*2.576</f>
        <v>2.4004921270093791E-13</v>
      </c>
      <c r="M9">
        <v>43296</v>
      </c>
      <c r="N9" t="s">
        <v>19</v>
      </c>
      <c r="O9" t="s">
        <v>23</v>
      </c>
      <c r="P9">
        <v>758</v>
      </c>
      <c r="Q9">
        <v>1.746146</v>
      </c>
      <c r="R9">
        <v>2.667014</v>
      </c>
      <c r="S9">
        <v>0.92086800000000002</v>
      </c>
      <c r="T9">
        <v>920.86800000000005</v>
      </c>
      <c r="V9" t="s">
        <v>38</v>
      </c>
      <c r="W9">
        <f>W7*2.576</f>
        <v>126.40990554294763</v>
      </c>
      <c r="Y9">
        <v>43296</v>
      </c>
      <c r="Z9" t="s">
        <v>19</v>
      </c>
      <c r="AA9" t="s">
        <v>23</v>
      </c>
      <c r="AB9">
        <v>758</v>
      </c>
      <c r="AC9">
        <v>1.746146</v>
      </c>
      <c r="AD9">
        <v>2.667014</v>
      </c>
      <c r="AE9">
        <v>0.92086800000000002</v>
      </c>
      <c r="AF9">
        <v>920.86800000000005</v>
      </c>
      <c r="AH9" t="s">
        <v>38</v>
      </c>
      <c r="AI9">
        <f>AI7*2.576</f>
        <v>126.40990554294763</v>
      </c>
      <c r="AK9">
        <v>43296</v>
      </c>
      <c r="AL9" t="s">
        <v>19</v>
      </c>
      <c r="AM9" t="s">
        <v>23</v>
      </c>
      <c r="AN9">
        <v>758</v>
      </c>
      <c r="AO9">
        <v>1.746146</v>
      </c>
      <c r="AP9">
        <v>2.667014</v>
      </c>
      <c r="AQ9">
        <v>0.92086800000000002</v>
      </c>
      <c r="AR9">
        <v>920.86800000000005</v>
      </c>
      <c r="AT9" t="s">
        <v>38</v>
      </c>
      <c r="AU9">
        <f>AU7*2.576</f>
        <v>126.40990554294763</v>
      </c>
    </row>
    <row r="10" spans="1:47">
      <c r="A10">
        <v>57408</v>
      </c>
      <c r="B10" t="s">
        <v>7</v>
      </c>
      <c r="C10" t="s">
        <v>8</v>
      </c>
      <c r="D10">
        <v>74764</v>
      </c>
      <c r="E10">
        <v>1.81</v>
      </c>
      <c r="F10">
        <v>1.8970050000000001</v>
      </c>
      <c r="G10">
        <v>8.7004999999999999E-2</v>
      </c>
      <c r="H10">
        <v>87.004999999999995</v>
      </c>
      <c r="J10" t="s">
        <v>45</v>
      </c>
      <c r="K10" t="e">
        <f>_xlfn.PERCENTILE.EXC(H4:H1048576,0.95)</f>
        <v>#NUM!</v>
      </c>
      <c r="V10" t="s">
        <v>45</v>
      </c>
      <c r="W10" t="e">
        <f>_xlfn.PERCENTILE.EXC(T4:T1048576,0.95)</f>
        <v>#NUM!</v>
      </c>
      <c r="AH10" t="s">
        <v>45</v>
      </c>
      <c r="AI10" t="e">
        <f>_xlfn.PERCENTILE.EXC(AF4:AF1048576,0.95)</f>
        <v>#NUM!</v>
      </c>
      <c r="AT10" t="s">
        <v>45</v>
      </c>
      <c r="AU10" t="e">
        <f>_xlfn.PERCENTILE.EXC(AR4:AR1048576,0.95)</f>
        <v>#NUM!</v>
      </c>
    </row>
    <row r="11" spans="1:47">
      <c r="J11" t="s">
        <v>46</v>
      </c>
      <c r="K11" t="e">
        <f>_xlfn.PERCENTILE.EXC(H4:H1048576,0.99)</f>
        <v>#NUM!</v>
      </c>
      <c r="V11" t="s">
        <v>46</v>
      </c>
      <c r="W11" t="e">
        <f>_xlfn.PERCENTILE.EXC(T4:T1048576,0.99)</f>
        <v>#NUM!</v>
      </c>
      <c r="AH11" t="s">
        <v>46</v>
      </c>
      <c r="AI11" t="e">
        <f>_xlfn.PERCENTILE.EXC(AF4:AF1048576,0.99)</f>
        <v>#NUM!</v>
      </c>
      <c r="AT11" t="s">
        <v>46</v>
      </c>
      <c r="AU11" t="e">
        <f>_xlfn.PERCENTILE.EXC(AR4:AR1048576,0.99)</f>
        <v>#NUM!</v>
      </c>
    </row>
  </sheetData>
  <sortState ref="A4:H2387">
    <sortCondition descending="1" ref="D4"/>
  </sortState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1"/>
  <sheetViews>
    <sheetView showRuler="0" workbookViewId="0">
      <selection activeCell="F48" sqref="F48"/>
    </sheetView>
  </sheetViews>
  <sheetFormatPr baseColWidth="12" defaultRowHeight="18" x14ac:dyDescent="0"/>
  <sheetData>
    <row r="2" spans="1:47" ht="28">
      <c r="A2" s="1" t="s">
        <v>39</v>
      </c>
      <c r="M2" s="1" t="s">
        <v>48</v>
      </c>
      <c r="Y2" s="1" t="s">
        <v>49</v>
      </c>
      <c r="AK2" s="1" t="s">
        <v>50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40</v>
      </c>
      <c r="J3" t="s">
        <v>41</v>
      </c>
      <c r="K3">
        <f>AVERAGE(H4:H1048576)</f>
        <v>87.004999999999697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40</v>
      </c>
      <c r="V3" t="s">
        <v>41</v>
      </c>
      <c r="W3">
        <f>AVERAGE(T4:T1048576)</f>
        <v>1042.2718333333335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40</v>
      </c>
      <c r="AH3" t="s">
        <v>41</v>
      </c>
      <c r="AI3">
        <f>AVERAGE(AF4:AF1048576)</f>
        <v>1042.2718333333335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40</v>
      </c>
      <c r="AT3" t="s">
        <v>41</v>
      </c>
      <c r="AU3">
        <f>AVERAGE(AR4:AR1048576)</f>
        <v>1042.2718333333335</v>
      </c>
    </row>
    <row r="4" spans="1:47">
      <c r="A4">
        <v>44997</v>
      </c>
      <c r="B4" t="s">
        <v>15</v>
      </c>
      <c r="C4" t="s">
        <v>16</v>
      </c>
      <c r="D4">
        <v>74764</v>
      </c>
      <c r="E4">
        <v>2.4900000000000002</v>
      </c>
      <c r="F4">
        <v>2.57700499999999</v>
      </c>
      <c r="G4">
        <v>8.7004999999999499E-2</v>
      </c>
      <c r="H4">
        <v>87.004999999999498</v>
      </c>
      <c r="J4" t="s">
        <v>36</v>
      </c>
      <c r="K4">
        <f>_xlfn.STDEV.P(H4:H1048576)</f>
        <v>2.4654911460540734E-13</v>
      </c>
      <c r="M4">
        <v>37115</v>
      </c>
      <c r="N4" t="s">
        <v>44</v>
      </c>
      <c r="O4" t="s">
        <v>43</v>
      </c>
      <c r="P4">
        <v>758</v>
      </c>
      <c r="Q4">
        <v>1.5745559999999901</v>
      </c>
      <c r="R4">
        <v>2.7950309999999998</v>
      </c>
      <c r="S4">
        <v>1.220475</v>
      </c>
      <c r="T4">
        <v>1220.4749999999999</v>
      </c>
      <c r="V4" t="s">
        <v>36</v>
      </c>
      <c r="W4">
        <f>_xlfn.STDEV.P(T4:T1048576)</f>
        <v>120.20177290902197</v>
      </c>
      <c r="Y4">
        <v>37115</v>
      </c>
      <c r="Z4" t="s">
        <v>44</v>
      </c>
      <c r="AA4" t="s">
        <v>43</v>
      </c>
      <c r="AB4">
        <v>758</v>
      </c>
      <c r="AC4">
        <v>1.5745559999999901</v>
      </c>
      <c r="AD4">
        <v>2.7950309999999998</v>
      </c>
      <c r="AE4">
        <v>1.220475</v>
      </c>
      <c r="AF4">
        <v>1220.4749999999999</v>
      </c>
      <c r="AH4" t="s">
        <v>36</v>
      </c>
      <c r="AI4">
        <f>_xlfn.STDEV.P(AF4:AF1048576)</f>
        <v>120.20177290902197</v>
      </c>
      <c r="AK4">
        <v>37115</v>
      </c>
      <c r="AL4" t="s">
        <v>44</v>
      </c>
      <c r="AM4" t="s">
        <v>43</v>
      </c>
      <c r="AN4">
        <v>758</v>
      </c>
      <c r="AO4">
        <v>1.5745559999999901</v>
      </c>
      <c r="AP4">
        <v>2.7950309999999998</v>
      </c>
      <c r="AQ4">
        <v>1.220475</v>
      </c>
      <c r="AR4">
        <v>1220.4749999999999</v>
      </c>
      <c r="AT4" t="s">
        <v>36</v>
      </c>
      <c r="AU4">
        <f>_xlfn.STDEV.P(AR4:AR1048576)</f>
        <v>120.20177290902197</v>
      </c>
    </row>
    <row r="5" spans="1:47">
      <c r="A5">
        <v>57411</v>
      </c>
      <c r="B5" t="s">
        <v>7</v>
      </c>
      <c r="C5" t="s">
        <v>8</v>
      </c>
      <c r="D5">
        <v>74764</v>
      </c>
      <c r="E5">
        <v>2.4900000000000002</v>
      </c>
      <c r="F5">
        <v>2.57700499999999</v>
      </c>
      <c r="G5">
        <v>8.7004999999999499E-2</v>
      </c>
      <c r="H5">
        <v>87.004999999999498</v>
      </c>
      <c r="J5" t="s">
        <v>35</v>
      </c>
      <c r="K5">
        <f>VARPA(H4:H1048576)</f>
        <v>6.0786465912710286E-26</v>
      </c>
      <c r="M5">
        <v>37115</v>
      </c>
      <c r="N5" t="s">
        <v>44</v>
      </c>
      <c r="O5" t="s">
        <v>43</v>
      </c>
      <c r="P5">
        <v>758</v>
      </c>
      <c r="Q5">
        <v>1.2845610000000001</v>
      </c>
      <c r="R5">
        <v>2.475031</v>
      </c>
      <c r="S5">
        <v>1.1904699999999999</v>
      </c>
      <c r="T5">
        <v>1190.47</v>
      </c>
      <c r="V5" t="s">
        <v>35</v>
      </c>
      <c r="W5">
        <f>VARPA(T4:T1048576)</f>
        <v>14448.466210472086</v>
      </c>
      <c r="Y5">
        <v>37115</v>
      </c>
      <c r="Z5" t="s">
        <v>44</v>
      </c>
      <c r="AA5" t="s">
        <v>43</v>
      </c>
      <c r="AB5">
        <v>758</v>
      </c>
      <c r="AC5">
        <v>1.2845610000000001</v>
      </c>
      <c r="AD5">
        <v>2.475031</v>
      </c>
      <c r="AE5">
        <v>1.1904699999999999</v>
      </c>
      <c r="AF5">
        <v>1190.47</v>
      </c>
      <c r="AH5" t="s">
        <v>35</v>
      </c>
      <c r="AI5">
        <f>VARPA(AF4:AF1048576)</f>
        <v>14448.466210472086</v>
      </c>
      <c r="AK5">
        <v>37115</v>
      </c>
      <c r="AL5" t="s">
        <v>44</v>
      </c>
      <c r="AM5" t="s">
        <v>43</v>
      </c>
      <c r="AN5">
        <v>758</v>
      </c>
      <c r="AO5">
        <v>1.2845610000000001</v>
      </c>
      <c r="AP5">
        <v>2.475031</v>
      </c>
      <c r="AQ5">
        <v>1.1904699999999999</v>
      </c>
      <c r="AR5">
        <v>1190.47</v>
      </c>
      <c r="AT5" t="s">
        <v>35</v>
      </c>
      <c r="AU5">
        <f>VARPA(AR4:AR1048576)</f>
        <v>14448.466210472086</v>
      </c>
    </row>
    <row r="6" spans="1:47">
      <c r="A6">
        <v>51698</v>
      </c>
      <c r="B6" t="s">
        <v>12</v>
      </c>
      <c r="C6" t="s">
        <v>17</v>
      </c>
      <c r="D6">
        <v>74764</v>
      </c>
      <c r="E6">
        <v>2.4900000000000002</v>
      </c>
      <c r="F6">
        <v>2.57700499999999</v>
      </c>
      <c r="G6">
        <v>8.7004999999999499E-2</v>
      </c>
      <c r="H6">
        <v>87.004999999999498</v>
      </c>
      <c r="J6" t="s">
        <v>42</v>
      </c>
      <c r="K6">
        <f>COUNT(H4:H1048576)</f>
        <v>7</v>
      </c>
      <c r="M6">
        <v>37115</v>
      </c>
      <c r="N6" t="s">
        <v>44</v>
      </c>
      <c r="O6" t="s">
        <v>43</v>
      </c>
      <c r="P6">
        <v>758</v>
      </c>
      <c r="Q6">
        <v>1.534556</v>
      </c>
      <c r="R6">
        <v>2.535031</v>
      </c>
      <c r="S6">
        <v>1.000475</v>
      </c>
      <c r="T6">
        <v>1000.475</v>
      </c>
      <c r="V6" t="s">
        <v>42</v>
      </c>
      <c r="W6">
        <f>COUNT(T4:T1048576)</f>
        <v>6</v>
      </c>
      <c r="Y6">
        <v>37115</v>
      </c>
      <c r="Z6" t="s">
        <v>44</v>
      </c>
      <c r="AA6" t="s">
        <v>43</v>
      </c>
      <c r="AB6">
        <v>758</v>
      </c>
      <c r="AC6">
        <v>1.534556</v>
      </c>
      <c r="AD6">
        <v>2.535031</v>
      </c>
      <c r="AE6">
        <v>1.000475</v>
      </c>
      <c r="AF6">
        <v>1000.475</v>
      </c>
      <c r="AH6" t="s">
        <v>42</v>
      </c>
      <c r="AI6">
        <f>COUNT(AF4:AF1048576)</f>
        <v>6</v>
      </c>
      <c r="AK6">
        <v>37115</v>
      </c>
      <c r="AL6" t="s">
        <v>44</v>
      </c>
      <c r="AM6" t="s">
        <v>43</v>
      </c>
      <c r="AN6">
        <v>758</v>
      </c>
      <c r="AO6">
        <v>1.534556</v>
      </c>
      <c r="AP6">
        <v>2.535031</v>
      </c>
      <c r="AQ6">
        <v>1.000475</v>
      </c>
      <c r="AR6">
        <v>1000.475</v>
      </c>
      <c r="AT6" t="s">
        <v>42</v>
      </c>
      <c r="AU6">
        <f>COUNT(AR4:AR1048576)</f>
        <v>6</v>
      </c>
    </row>
    <row r="7" spans="1:47">
      <c r="A7">
        <v>60769</v>
      </c>
      <c r="B7" t="s">
        <v>11</v>
      </c>
      <c r="C7" t="s">
        <v>12</v>
      </c>
      <c r="D7">
        <v>74764</v>
      </c>
      <c r="E7">
        <v>2.4900000000000002</v>
      </c>
      <c r="F7">
        <v>2.57700499999999</v>
      </c>
      <c r="G7">
        <v>8.7004999999999499E-2</v>
      </c>
      <c r="H7">
        <v>87.004999999999498</v>
      </c>
      <c r="J7" t="s">
        <v>10</v>
      </c>
      <c r="K7">
        <f>K4/SQRT(K6)</f>
        <v>9.3186806172724351E-14</v>
      </c>
      <c r="M7">
        <v>37115</v>
      </c>
      <c r="N7" t="s">
        <v>44</v>
      </c>
      <c r="O7" t="s">
        <v>43</v>
      </c>
      <c r="P7">
        <v>758</v>
      </c>
      <c r="Q7">
        <v>1.534556</v>
      </c>
      <c r="R7">
        <v>2.535031</v>
      </c>
      <c r="S7">
        <v>1.000475</v>
      </c>
      <c r="T7">
        <v>1000.475</v>
      </c>
      <c r="V7" t="s">
        <v>10</v>
      </c>
      <c r="W7">
        <f>W4/SQRT(W6)</f>
        <v>49.072168300833702</v>
      </c>
      <c r="Y7">
        <v>37115</v>
      </c>
      <c r="Z7" t="s">
        <v>44</v>
      </c>
      <c r="AA7" t="s">
        <v>43</v>
      </c>
      <c r="AB7">
        <v>758</v>
      </c>
      <c r="AC7">
        <v>1.534556</v>
      </c>
      <c r="AD7">
        <v>2.535031</v>
      </c>
      <c r="AE7">
        <v>1.000475</v>
      </c>
      <c r="AF7">
        <v>1000.475</v>
      </c>
      <c r="AH7" t="s">
        <v>10</v>
      </c>
      <c r="AI7">
        <f>AI4/SQRT(AI6)</f>
        <v>49.072168300833702</v>
      </c>
      <c r="AK7">
        <v>37115</v>
      </c>
      <c r="AL7" t="s">
        <v>44</v>
      </c>
      <c r="AM7" t="s">
        <v>43</v>
      </c>
      <c r="AN7">
        <v>758</v>
      </c>
      <c r="AO7">
        <v>1.534556</v>
      </c>
      <c r="AP7">
        <v>2.535031</v>
      </c>
      <c r="AQ7">
        <v>1.000475</v>
      </c>
      <c r="AR7">
        <v>1000.475</v>
      </c>
      <c r="AT7" t="s">
        <v>10</v>
      </c>
      <c r="AU7">
        <f>AU4/SQRT(AU6)</f>
        <v>49.072168300833702</v>
      </c>
    </row>
    <row r="8" spans="1:47">
      <c r="A8">
        <v>44994</v>
      </c>
      <c r="B8" t="s">
        <v>15</v>
      </c>
      <c r="C8" t="s">
        <v>16</v>
      </c>
      <c r="D8">
        <v>74764</v>
      </c>
      <c r="E8">
        <v>1.81</v>
      </c>
      <c r="F8">
        <v>1.8970050000000001</v>
      </c>
      <c r="G8">
        <v>8.7004999999999999E-2</v>
      </c>
      <c r="H8">
        <v>87.004999999999995</v>
      </c>
      <c r="J8" t="s">
        <v>37</v>
      </c>
      <c r="K8">
        <f>K7*1.96</f>
        <v>1.8264614009853973E-13</v>
      </c>
      <c r="M8">
        <v>43296</v>
      </c>
      <c r="N8" t="s">
        <v>19</v>
      </c>
      <c r="O8" t="s">
        <v>23</v>
      </c>
      <c r="P8">
        <v>758</v>
      </c>
      <c r="Q8">
        <v>1.746146</v>
      </c>
      <c r="R8">
        <v>2.667014</v>
      </c>
      <c r="S8">
        <v>0.92086800000000002</v>
      </c>
      <c r="T8">
        <v>920.86800000000005</v>
      </c>
      <c r="V8" t="s">
        <v>37</v>
      </c>
      <c r="W8">
        <f>W7*1.96</f>
        <v>96.181449869634051</v>
      </c>
      <c r="Y8">
        <v>43296</v>
      </c>
      <c r="Z8" t="s">
        <v>19</v>
      </c>
      <c r="AA8" t="s">
        <v>23</v>
      </c>
      <c r="AB8">
        <v>758</v>
      </c>
      <c r="AC8">
        <v>1.746146</v>
      </c>
      <c r="AD8">
        <v>2.667014</v>
      </c>
      <c r="AE8">
        <v>0.92086800000000002</v>
      </c>
      <c r="AF8">
        <v>920.86800000000005</v>
      </c>
      <c r="AH8" t="s">
        <v>37</v>
      </c>
      <c r="AI8">
        <f>AI7*1.96</f>
        <v>96.181449869634051</v>
      </c>
      <c r="AK8">
        <v>43296</v>
      </c>
      <c r="AL8" t="s">
        <v>19</v>
      </c>
      <c r="AM8" t="s">
        <v>23</v>
      </c>
      <c r="AN8">
        <v>758</v>
      </c>
      <c r="AO8">
        <v>1.746146</v>
      </c>
      <c r="AP8">
        <v>2.667014</v>
      </c>
      <c r="AQ8">
        <v>0.92086800000000002</v>
      </c>
      <c r="AR8">
        <v>920.86800000000005</v>
      </c>
      <c r="AT8" t="s">
        <v>37</v>
      </c>
      <c r="AU8">
        <f>AU7*1.96</f>
        <v>96.181449869634051</v>
      </c>
    </row>
    <row r="9" spans="1:47">
      <c r="A9">
        <v>44996</v>
      </c>
      <c r="B9" t="s">
        <v>15</v>
      </c>
      <c r="C9" t="s">
        <v>16</v>
      </c>
      <c r="D9">
        <v>74764</v>
      </c>
      <c r="E9">
        <v>2.35</v>
      </c>
      <c r="F9">
        <v>2.4370050000000001</v>
      </c>
      <c r="G9">
        <v>8.7004999999999999E-2</v>
      </c>
      <c r="H9">
        <v>87.004999999999995</v>
      </c>
      <c r="J9" t="s">
        <v>38</v>
      </c>
      <c r="K9">
        <f>K7*2.576</f>
        <v>2.4004921270093791E-13</v>
      </c>
      <c r="M9">
        <v>43296</v>
      </c>
      <c r="N9" t="s">
        <v>19</v>
      </c>
      <c r="O9" t="s">
        <v>23</v>
      </c>
      <c r="P9">
        <v>758</v>
      </c>
      <c r="Q9">
        <v>1.746146</v>
      </c>
      <c r="R9">
        <v>2.667014</v>
      </c>
      <c r="S9">
        <v>0.92086800000000002</v>
      </c>
      <c r="T9">
        <v>920.86800000000005</v>
      </c>
      <c r="V9" t="s">
        <v>38</v>
      </c>
      <c r="W9">
        <f>W7*2.576</f>
        <v>126.40990554294763</v>
      </c>
      <c r="Y9">
        <v>43296</v>
      </c>
      <c r="Z9" t="s">
        <v>19</v>
      </c>
      <c r="AA9" t="s">
        <v>23</v>
      </c>
      <c r="AB9">
        <v>758</v>
      </c>
      <c r="AC9">
        <v>1.746146</v>
      </c>
      <c r="AD9">
        <v>2.667014</v>
      </c>
      <c r="AE9">
        <v>0.92086800000000002</v>
      </c>
      <c r="AF9">
        <v>920.86800000000005</v>
      </c>
      <c r="AH9" t="s">
        <v>38</v>
      </c>
      <c r="AI9">
        <f>AI7*2.576</f>
        <v>126.40990554294763</v>
      </c>
      <c r="AK9">
        <v>43296</v>
      </c>
      <c r="AL9" t="s">
        <v>19</v>
      </c>
      <c r="AM9" t="s">
        <v>23</v>
      </c>
      <c r="AN9">
        <v>758</v>
      </c>
      <c r="AO9">
        <v>1.746146</v>
      </c>
      <c r="AP9">
        <v>2.667014</v>
      </c>
      <c r="AQ9">
        <v>0.92086800000000002</v>
      </c>
      <c r="AR9">
        <v>920.86800000000005</v>
      </c>
      <c r="AT9" t="s">
        <v>38</v>
      </c>
      <c r="AU9">
        <f>AU7*2.576</f>
        <v>126.40990554294763</v>
      </c>
    </row>
    <row r="10" spans="1:47">
      <c r="A10">
        <v>57408</v>
      </c>
      <c r="B10" t="s">
        <v>7</v>
      </c>
      <c r="C10" t="s">
        <v>8</v>
      </c>
      <c r="D10">
        <v>74764</v>
      </c>
      <c r="E10">
        <v>1.81</v>
      </c>
      <c r="F10">
        <v>1.8970050000000001</v>
      </c>
      <c r="G10">
        <v>8.7004999999999999E-2</v>
      </c>
      <c r="H10">
        <v>87.004999999999995</v>
      </c>
      <c r="J10" t="s">
        <v>45</v>
      </c>
      <c r="K10" t="e">
        <f>_xlfn.PERCENTILE.EXC(H4:H1048576,0.95)</f>
        <v>#NUM!</v>
      </c>
      <c r="V10" t="s">
        <v>45</v>
      </c>
      <c r="W10" t="e">
        <f>_xlfn.PERCENTILE.EXC(T4:T1048576,0.95)</f>
        <v>#NUM!</v>
      </c>
      <c r="AH10" t="s">
        <v>45</v>
      </c>
      <c r="AI10" t="e">
        <f>_xlfn.PERCENTILE.EXC(AF4:AF1048576,0.95)</f>
        <v>#NUM!</v>
      </c>
      <c r="AT10" t="s">
        <v>45</v>
      </c>
      <c r="AU10" t="e">
        <f>_xlfn.PERCENTILE.EXC(AR4:AR1048576,0.95)</f>
        <v>#NUM!</v>
      </c>
    </row>
    <row r="11" spans="1:47">
      <c r="J11" t="s">
        <v>46</v>
      </c>
      <c r="K11" t="e">
        <f>_xlfn.PERCENTILE.EXC(H4:H1048576,0.99)</f>
        <v>#NUM!</v>
      </c>
      <c r="V11" t="s">
        <v>46</v>
      </c>
      <c r="W11" t="e">
        <f>_xlfn.PERCENTILE.EXC(T4:T1048576,0.99)</f>
        <v>#NUM!</v>
      </c>
      <c r="AH11" t="s">
        <v>46</v>
      </c>
      <c r="AI11" t="e">
        <f>_xlfn.PERCENTILE.EXC(AF4:AF1048576,0.99)</f>
        <v>#NUM!</v>
      </c>
      <c r="AT11" t="s">
        <v>46</v>
      </c>
      <c r="AU11" t="e">
        <f>_xlfn.PERCENTILE.EXC(AR4:AR1048576,0.99)</f>
        <v>#NUM!</v>
      </c>
    </row>
  </sheetData>
  <sortState ref="A4:H2467">
    <sortCondition descending="1" ref="D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1"/>
  <sheetViews>
    <sheetView showRuler="0" workbookViewId="0">
      <selection activeCell="E40" sqref="E40"/>
    </sheetView>
  </sheetViews>
  <sheetFormatPr baseColWidth="12" defaultRowHeight="18" x14ac:dyDescent="0"/>
  <sheetData>
    <row r="2" spans="1:47" ht="28">
      <c r="A2" s="1" t="s">
        <v>39</v>
      </c>
      <c r="M2" s="1" t="s">
        <v>48</v>
      </c>
      <c r="Y2" s="1" t="s">
        <v>49</v>
      </c>
      <c r="AK2" s="1" t="s">
        <v>50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40</v>
      </c>
      <c r="J3" t="s">
        <v>41</v>
      </c>
      <c r="K3">
        <f>AVERAGE(H4:H1048576)</f>
        <v>87.004999999999697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40</v>
      </c>
      <c r="V3" t="s">
        <v>41</v>
      </c>
      <c r="W3">
        <f>AVERAGE(T4:T1048576)</f>
        <v>1042.2718333333335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40</v>
      </c>
      <c r="AH3" t="s">
        <v>41</v>
      </c>
      <c r="AI3">
        <f>AVERAGE(AF4:AF1048576)</f>
        <v>1042.2718333333335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40</v>
      </c>
      <c r="AT3" t="s">
        <v>41</v>
      </c>
      <c r="AU3">
        <f>AVERAGE(AR4:AR1048576)</f>
        <v>1042.2718333333335</v>
      </c>
    </row>
    <row r="4" spans="1:47">
      <c r="A4">
        <v>44997</v>
      </c>
      <c r="B4" t="s">
        <v>15</v>
      </c>
      <c r="C4" t="s">
        <v>16</v>
      </c>
      <c r="D4">
        <v>74764</v>
      </c>
      <c r="E4">
        <v>2.4900000000000002</v>
      </c>
      <c r="F4">
        <v>2.57700499999999</v>
      </c>
      <c r="G4">
        <v>8.7004999999999499E-2</v>
      </c>
      <c r="H4">
        <v>87.004999999999498</v>
      </c>
      <c r="J4" t="s">
        <v>36</v>
      </c>
      <c r="K4">
        <f>_xlfn.STDEV.P(H4:H1048576)</f>
        <v>2.4654911460540734E-13</v>
      </c>
      <c r="M4">
        <v>37115</v>
      </c>
      <c r="N4" t="s">
        <v>44</v>
      </c>
      <c r="O4" t="s">
        <v>43</v>
      </c>
      <c r="P4">
        <v>758</v>
      </c>
      <c r="Q4">
        <v>1.5745559999999901</v>
      </c>
      <c r="R4">
        <v>2.7950309999999998</v>
      </c>
      <c r="S4">
        <v>1.220475</v>
      </c>
      <c r="T4">
        <v>1220.4749999999999</v>
      </c>
      <c r="V4" t="s">
        <v>36</v>
      </c>
      <c r="W4">
        <f>_xlfn.STDEV.P(T4:T1048576)</f>
        <v>120.20177290902197</v>
      </c>
      <c r="Y4">
        <v>37115</v>
      </c>
      <c r="Z4" t="s">
        <v>44</v>
      </c>
      <c r="AA4" t="s">
        <v>43</v>
      </c>
      <c r="AB4">
        <v>758</v>
      </c>
      <c r="AC4">
        <v>1.5745559999999901</v>
      </c>
      <c r="AD4">
        <v>2.7950309999999998</v>
      </c>
      <c r="AE4">
        <v>1.220475</v>
      </c>
      <c r="AF4">
        <v>1220.4749999999999</v>
      </c>
      <c r="AH4" t="s">
        <v>36</v>
      </c>
      <c r="AI4">
        <f>_xlfn.STDEV.P(AF4:AF1048576)</f>
        <v>120.20177290902197</v>
      </c>
      <c r="AK4">
        <v>37115</v>
      </c>
      <c r="AL4" t="s">
        <v>44</v>
      </c>
      <c r="AM4" t="s">
        <v>43</v>
      </c>
      <c r="AN4">
        <v>758</v>
      </c>
      <c r="AO4">
        <v>1.5745559999999901</v>
      </c>
      <c r="AP4">
        <v>2.7950309999999998</v>
      </c>
      <c r="AQ4">
        <v>1.220475</v>
      </c>
      <c r="AR4">
        <v>1220.4749999999999</v>
      </c>
      <c r="AT4" t="s">
        <v>36</v>
      </c>
      <c r="AU4">
        <f>_xlfn.STDEV.P(AR4:AR1048576)</f>
        <v>120.20177290902197</v>
      </c>
    </row>
    <row r="5" spans="1:47">
      <c r="A5">
        <v>57411</v>
      </c>
      <c r="B5" t="s">
        <v>7</v>
      </c>
      <c r="C5" t="s">
        <v>8</v>
      </c>
      <c r="D5">
        <v>74764</v>
      </c>
      <c r="E5">
        <v>2.4900000000000002</v>
      </c>
      <c r="F5">
        <v>2.57700499999999</v>
      </c>
      <c r="G5">
        <v>8.7004999999999499E-2</v>
      </c>
      <c r="H5">
        <v>87.004999999999498</v>
      </c>
      <c r="J5" t="s">
        <v>35</v>
      </c>
      <c r="K5">
        <f>VARPA(H4:H1048576)</f>
        <v>6.0786465912710286E-26</v>
      </c>
      <c r="M5">
        <v>37115</v>
      </c>
      <c r="N5" t="s">
        <v>44</v>
      </c>
      <c r="O5" t="s">
        <v>43</v>
      </c>
      <c r="P5">
        <v>758</v>
      </c>
      <c r="Q5">
        <v>1.2845610000000001</v>
      </c>
      <c r="R5">
        <v>2.475031</v>
      </c>
      <c r="S5">
        <v>1.1904699999999999</v>
      </c>
      <c r="T5">
        <v>1190.47</v>
      </c>
      <c r="V5" t="s">
        <v>35</v>
      </c>
      <c r="W5">
        <f>VARPA(T4:T1048576)</f>
        <v>14448.466210472086</v>
      </c>
      <c r="Y5">
        <v>37115</v>
      </c>
      <c r="Z5" t="s">
        <v>44</v>
      </c>
      <c r="AA5" t="s">
        <v>43</v>
      </c>
      <c r="AB5">
        <v>758</v>
      </c>
      <c r="AC5">
        <v>1.2845610000000001</v>
      </c>
      <c r="AD5">
        <v>2.475031</v>
      </c>
      <c r="AE5">
        <v>1.1904699999999999</v>
      </c>
      <c r="AF5">
        <v>1190.47</v>
      </c>
      <c r="AH5" t="s">
        <v>35</v>
      </c>
      <c r="AI5">
        <f>VARPA(AF4:AF1048576)</f>
        <v>14448.466210472086</v>
      </c>
      <c r="AK5">
        <v>37115</v>
      </c>
      <c r="AL5" t="s">
        <v>44</v>
      </c>
      <c r="AM5" t="s">
        <v>43</v>
      </c>
      <c r="AN5">
        <v>758</v>
      </c>
      <c r="AO5">
        <v>1.2845610000000001</v>
      </c>
      <c r="AP5">
        <v>2.475031</v>
      </c>
      <c r="AQ5">
        <v>1.1904699999999999</v>
      </c>
      <c r="AR5">
        <v>1190.47</v>
      </c>
      <c r="AT5" t="s">
        <v>35</v>
      </c>
      <c r="AU5">
        <f>VARPA(AR4:AR1048576)</f>
        <v>14448.466210472086</v>
      </c>
    </row>
    <row r="6" spans="1:47">
      <c r="A6">
        <v>51698</v>
      </c>
      <c r="B6" t="s">
        <v>12</v>
      </c>
      <c r="C6" t="s">
        <v>17</v>
      </c>
      <c r="D6">
        <v>74764</v>
      </c>
      <c r="E6">
        <v>2.4900000000000002</v>
      </c>
      <c r="F6">
        <v>2.57700499999999</v>
      </c>
      <c r="G6">
        <v>8.7004999999999499E-2</v>
      </c>
      <c r="H6">
        <v>87.004999999999498</v>
      </c>
      <c r="J6" t="s">
        <v>42</v>
      </c>
      <c r="K6">
        <f>COUNT(H4:H1048576)</f>
        <v>7</v>
      </c>
      <c r="M6">
        <v>37115</v>
      </c>
      <c r="N6" t="s">
        <v>44</v>
      </c>
      <c r="O6" t="s">
        <v>43</v>
      </c>
      <c r="P6">
        <v>758</v>
      </c>
      <c r="Q6">
        <v>1.534556</v>
      </c>
      <c r="R6">
        <v>2.535031</v>
      </c>
      <c r="S6">
        <v>1.000475</v>
      </c>
      <c r="T6">
        <v>1000.475</v>
      </c>
      <c r="V6" t="s">
        <v>42</v>
      </c>
      <c r="W6">
        <f>COUNT(T4:T1048576)</f>
        <v>6</v>
      </c>
      <c r="Y6">
        <v>37115</v>
      </c>
      <c r="Z6" t="s">
        <v>44</v>
      </c>
      <c r="AA6" t="s">
        <v>43</v>
      </c>
      <c r="AB6">
        <v>758</v>
      </c>
      <c r="AC6">
        <v>1.534556</v>
      </c>
      <c r="AD6">
        <v>2.535031</v>
      </c>
      <c r="AE6">
        <v>1.000475</v>
      </c>
      <c r="AF6">
        <v>1000.475</v>
      </c>
      <c r="AH6" t="s">
        <v>42</v>
      </c>
      <c r="AI6">
        <f>COUNT(AF4:AF1048576)</f>
        <v>6</v>
      </c>
      <c r="AK6">
        <v>37115</v>
      </c>
      <c r="AL6" t="s">
        <v>44</v>
      </c>
      <c r="AM6" t="s">
        <v>43</v>
      </c>
      <c r="AN6">
        <v>758</v>
      </c>
      <c r="AO6">
        <v>1.534556</v>
      </c>
      <c r="AP6">
        <v>2.535031</v>
      </c>
      <c r="AQ6">
        <v>1.000475</v>
      </c>
      <c r="AR6">
        <v>1000.475</v>
      </c>
      <c r="AT6" t="s">
        <v>42</v>
      </c>
      <c r="AU6">
        <f>COUNT(AR4:AR1048576)</f>
        <v>6</v>
      </c>
    </row>
    <row r="7" spans="1:47">
      <c r="A7">
        <v>60769</v>
      </c>
      <c r="B7" t="s">
        <v>11</v>
      </c>
      <c r="C7" t="s">
        <v>12</v>
      </c>
      <c r="D7">
        <v>74764</v>
      </c>
      <c r="E7">
        <v>2.4900000000000002</v>
      </c>
      <c r="F7">
        <v>2.57700499999999</v>
      </c>
      <c r="G7">
        <v>8.7004999999999499E-2</v>
      </c>
      <c r="H7">
        <v>87.004999999999498</v>
      </c>
      <c r="J7" t="s">
        <v>10</v>
      </c>
      <c r="K7">
        <f>K4/SQRT(K6)</f>
        <v>9.3186806172724351E-14</v>
      </c>
      <c r="M7">
        <v>37115</v>
      </c>
      <c r="N7" t="s">
        <v>44</v>
      </c>
      <c r="O7" t="s">
        <v>43</v>
      </c>
      <c r="P7">
        <v>758</v>
      </c>
      <c r="Q7">
        <v>1.534556</v>
      </c>
      <c r="R7">
        <v>2.535031</v>
      </c>
      <c r="S7">
        <v>1.000475</v>
      </c>
      <c r="T7">
        <v>1000.475</v>
      </c>
      <c r="V7" t="s">
        <v>10</v>
      </c>
      <c r="W7">
        <f>W4/SQRT(W6)</f>
        <v>49.072168300833702</v>
      </c>
      <c r="Y7">
        <v>37115</v>
      </c>
      <c r="Z7" t="s">
        <v>44</v>
      </c>
      <c r="AA7" t="s">
        <v>43</v>
      </c>
      <c r="AB7">
        <v>758</v>
      </c>
      <c r="AC7">
        <v>1.534556</v>
      </c>
      <c r="AD7">
        <v>2.535031</v>
      </c>
      <c r="AE7">
        <v>1.000475</v>
      </c>
      <c r="AF7">
        <v>1000.475</v>
      </c>
      <c r="AH7" t="s">
        <v>10</v>
      </c>
      <c r="AI7">
        <f>AI4/SQRT(AI6)</f>
        <v>49.072168300833702</v>
      </c>
      <c r="AK7">
        <v>37115</v>
      </c>
      <c r="AL7" t="s">
        <v>44</v>
      </c>
      <c r="AM7" t="s">
        <v>43</v>
      </c>
      <c r="AN7">
        <v>758</v>
      </c>
      <c r="AO7">
        <v>1.534556</v>
      </c>
      <c r="AP7">
        <v>2.535031</v>
      </c>
      <c r="AQ7">
        <v>1.000475</v>
      </c>
      <c r="AR7">
        <v>1000.475</v>
      </c>
      <c r="AT7" t="s">
        <v>10</v>
      </c>
      <c r="AU7">
        <f>AU4/SQRT(AU6)</f>
        <v>49.072168300833702</v>
      </c>
    </row>
    <row r="8" spans="1:47">
      <c r="A8">
        <v>44994</v>
      </c>
      <c r="B8" t="s">
        <v>15</v>
      </c>
      <c r="C8" t="s">
        <v>16</v>
      </c>
      <c r="D8">
        <v>74764</v>
      </c>
      <c r="E8">
        <v>1.81</v>
      </c>
      <c r="F8">
        <v>1.8970050000000001</v>
      </c>
      <c r="G8">
        <v>8.7004999999999999E-2</v>
      </c>
      <c r="H8">
        <v>87.004999999999995</v>
      </c>
      <c r="J8" t="s">
        <v>37</v>
      </c>
      <c r="K8">
        <f>K7*1.96</f>
        <v>1.8264614009853973E-13</v>
      </c>
      <c r="M8">
        <v>43296</v>
      </c>
      <c r="N8" t="s">
        <v>19</v>
      </c>
      <c r="O8" t="s">
        <v>23</v>
      </c>
      <c r="P8">
        <v>758</v>
      </c>
      <c r="Q8">
        <v>1.746146</v>
      </c>
      <c r="R8">
        <v>2.667014</v>
      </c>
      <c r="S8">
        <v>0.92086800000000002</v>
      </c>
      <c r="T8">
        <v>920.86800000000005</v>
      </c>
      <c r="V8" t="s">
        <v>37</v>
      </c>
      <c r="W8">
        <f>W7*1.96</f>
        <v>96.181449869634051</v>
      </c>
      <c r="Y8">
        <v>43296</v>
      </c>
      <c r="Z8" t="s">
        <v>19</v>
      </c>
      <c r="AA8" t="s">
        <v>23</v>
      </c>
      <c r="AB8">
        <v>758</v>
      </c>
      <c r="AC8">
        <v>1.746146</v>
      </c>
      <c r="AD8">
        <v>2.667014</v>
      </c>
      <c r="AE8">
        <v>0.92086800000000002</v>
      </c>
      <c r="AF8">
        <v>920.86800000000005</v>
      </c>
      <c r="AH8" t="s">
        <v>37</v>
      </c>
      <c r="AI8">
        <f>AI7*1.96</f>
        <v>96.181449869634051</v>
      </c>
      <c r="AK8">
        <v>43296</v>
      </c>
      <c r="AL8" t="s">
        <v>19</v>
      </c>
      <c r="AM8" t="s">
        <v>23</v>
      </c>
      <c r="AN8">
        <v>758</v>
      </c>
      <c r="AO8">
        <v>1.746146</v>
      </c>
      <c r="AP8">
        <v>2.667014</v>
      </c>
      <c r="AQ8">
        <v>0.92086800000000002</v>
      </c>
      <c r="AR8">
        <v>920.86800000000005</v>
      </c>
      <c r="AT8" t="s">
        <v>37</v>
      </c>
      <c r="AU8">
        <f>AU7*1.96</f>
        <v>96.181449869634051</v>
      </c>
    </row>
    <row r="9" spans="1:47">
      <c r="A9">
        <v>44996</v>
      </c>
      <c r="B9" t="s">
        <v>15</v>
      </c>
      <c r="C9" t="s">
        <v>16</v>
      </c>
      <c r="D9">
        <v>74764</v>
      </c>
      <c r="E9">
        <v>2.35</v>
      </c>
      <c r="F9">
        <v>2.4370050000000001</v>
      </c>
      <c r="G9">
        <v>8.7004999999999999E-2</v>
      </c>
      <c r="H9">
        <v>87.004999999999995</v>
      </c>
      <c r="J9" t="s">
        <v>38</v>
      </c>
      <c r="K9">
        <f>K7*2.576</f>
        <v>2.4004921270093791E-13</v>
      </c>
      <c r="M9">
        <v>43296</v>
      </c>
      <c r="N9" t="s">
        <v>19</v>
      </c>
      <c r="O9" t="s">
        <v>23</v>
      </c>
      <c r="P9">
        <v>758</v>
      </c>
      <c r="Q9">
        <v>1.746146</v>
      </c>
      <c r="R9">
        <v>2.667014</v>
      </c>
      <c r="S9">
        <v>0.92086800000000002</v>
      </c>
      <c r="T9">
        <v>920.86800000000005</v>
      </c>
      <c r="V9" t="s">
        <v>38</v>
      </c>
      <c r="W9">
        <f>W7*2.576</f>
        <v>126.40990554294763</v>
      </c>
      <c r="Y9">
        <v>43296</v>
      </c>
      <c r="Z9" t="s">
        <v>19</v>
      </c>
      <c r="AA9" t="s">
        <v>23</v>
      </c>
      <c r="AB9">
        <v>758</v>
      </c>
      <c r="AC9">
        <v>1.746146</v>
      </c>
      <c r="AD9">
        <v>2.667014</v>
      </c>
      <c r="AE9">
        <v>0.92086800000000002</v>
      </c>
      <c r="AF9">
        <v>920.86800000000005</v>
      </c>
      <c r="AH9" t="s">
        <v>38</v>
      </c>
      <c r="AI9">
        <f>AI7*2.576</f>
        <v>126.40990554294763</v>
      </c>
      <c r="AK9">
        <v>43296</v>
      </c>
      <c r="AL9" t="s">
        <v>19</v>
      </c>
      <c r="AM9" t="s">
        <v>23</v>
      </c>
      <c r="AN9">
        <v>758</v>
      </c>
      <c r="AO9">
        <v>1.746146</v>
      </c>
      <c r="AP9">
        <v>2.667014</v>
      </c>
      <c r="AQ9">
        <v>0.92086800000000002</v>
      </c>
      <c r="AR9">
        <v>920.86800000000005</v>
      </c>
      <c r="AT9" t="s">
        <v>38</v>
      </c>
      <c r="AU9">
        <f>AU7*2.576</f>
        <v>126.40990554294763</v>
      </c>
    </row>
    <row r="10" spans="1:47">
      <c r="A10">
        <v>57408</v>
      </c>
      <c r="B10" t="s">
        <v>7</v>
      </c>
      <c r="C10" t="s">
        <v>8</v>
      </c>
      <c r="D10">
        <v>74764</v>
      </c>
      <c r="E10">
        <v>1.81</v>
      </c>
      <c r="F10">
        <v>1.8970050000000001</v>
      </c>
      <c r="G10">
        <v>8.7004999999999999E-2</v>
      </c>
      <c r="H10">
        <v>87.004999999999995</v>
      </c>
      <c r="J10" t="s">
        <v>45</v>
      </c>
      <c r="K10" t="e">
        <f>_xlfn.PERCENTILE.EXC(H4:H1048576,0.95)</f>
        <v>#NUM!</v>
      </c>
      <c r="V10" t="s">
        <v>45</v>
      </c>
      <c r="W10" t="e">
        <f>_xlfn.PERCENTILE.EXC(T4:T1048576,0.95)</f>
        <v>#NUM!</v>
      </c>
      <c r="AH10" t="s">
        <v>45</v>
      </c>
      <c r="AI10" t="e">
        <f>_xlfn.PERCENTILE.EXC(AF4:AF1048576,0.95)</f>
        <v>#NUM!</v>
      </c>
      <c r="AT10" t="s">
        <v>45</v>
      </c>
      <c r="AU10" t="e">
        <f>_xlfn.PERCENTILE.EXC(AR4:AR1048576,0.95)</f>
        <v>#NUM!</v>
      </c>
    </row>
    <row r="11" spans="1:47">
      <c r="J11" t="s">
        <v>46</v>
      </c>
      <c r="K11" t="e">
        <f>_xlfn.PERCENTILE.EXC(H4:H1048576,0.99)</f>
        <v>#NUM!</v>
      </c>
      <c r="V11" t="s">
        <v>46</v>
      </c>
      <c r="W11" t="e">
        <f>_xlfn.PERCENTILE.EXC(T4:T1048576,0.99)</f>
        <v>#NUM!</v>
      </c>
      <c r="AH11" t="s">
        <v>46</v>
      </c>
      <c r="AI11" t="e">
        <f>_xlfn.PERCENTILE.EXC(AF4:AF1048576,0.99)</f>
        <v>#NUM!</v>
      </c>
      <c r="AT11" t="s">
        <v>46</v>
      </c>
      <c r="AU11" t="e">
        <f>_xlfn.PERCENTILE.EXC(AR4:AR1048576,0.99)</f>
        <v>#NUM!</v>
      </c>
    </row>
  </sheetData>
  <sortState ref="A4:H2279">
    <sortCondition descending="1" ref="H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showRuler="0" workbookViewId="0">
      <selection activeCell="AF3" sqref="AF3:AL11"/>
    </sheetView>
  </sheetViews>
  <sheetFormatPr baseColWidth="12" defaultRowHeight="18" x14ac:dyDescent="0"/>
  <cols>
    <col min="1" max="1" width="16.1640625" bestFit="1" customWidth="1"/>
    <col min="11" max="11" width="16.1640625" bestFit="1" customWidth="1"/>
    <col min="14" max="14" width="13.6640625" customWidth="1"/>
  </cols>
  <sheetData>
    <row r="1" spans="1:38">
      <c r="A1" t="s">
        <v>47</v>
      </c>
      <c r="K1" t="s">
        <v>51</v>
      </c>
      <c r="U1" t="s">
        <v>52</v>
      </c>
      <c r="AE1" t="s">
        <v>53</v>
      </c>
    </row>
    <row r="2" spans="1:38">
      <c r="B2" t="s">
        <v>28</v>
      </c>
      <c r="C2" t="s">
        <v>29</v>
      </c>
      <c r="D2" t="s">
        <v>30</v>
      </c>
      <c r="E2" t="s">
        <v>27</v>
      </c>
      <c r="F2" t="s">
        <v>31</v>
      </c>
      <c r="G2" t="s">
        <v>32</v>
      </c>
      <c r="H2" t="s">
        <v>33</v>
      </c>
      <c r="L2" t="s">
        <v>28</v>
      </c>
      <c r="M2" t="s">
        <v>29</v>
      </c>
      <c r="N2" t="s">
        <v>30</v>
      </c>
      <c r="O2" t="s">
        <v>27</v>
      </c>
      <c r="P2" t="s">
        <v>31</v>
      </c>
      <c r="Q2" t="s">
        <v>32</v>
      </c>
      <c r="R2" t="s">
        <v>33</v>
      </c>
      <c r="V2" t="s">
        <v>28</v>
      </c>
      <c r="W2" t="s">
        <v>29</v>
      </c>
      <c r="X2" t="s">
        <v>30</v>
      </c>
      <c r="Y2" t="s">
        <v>27</v>
      </c>
      <c r="Z2" t="s">
        <v>31</v>
      </c>
      <c r="AA2" t="s">
        <v>32</v>
      </c>
      <c r="AB2" t="s">
        <v>33</v>
      </c>
      <c r="AF2" t="s">
        <v>28</v>
      </c>
      <c r="AG2" t="s">
        <v>29</v>
      </c>
      <c r="AH2" t="s">
        <v>30</v>
      </c>
      <c r="AI2" t="s">
        <v>27</v>
      </c>
      <c r="AJ2" t="s">
        <v>31</v>
      </c>
      <c r="AK2" t="s">
        <v>32</v>
      </c>
      <c r="AL2" t="s">
        <v>33</v>
      </c>
    </row>
    <row r="3" spans="1:38">
      <c r="A3" t="s">
        <v>34</v>
      </c>
      <c r="B3">
        <f>'70k'!K3</f>
        <v>188.97118604651101</v>
      </c>
      <c r="C3">
        <f>'64k'!K3</f>
        <v>87.004999999999697</v>
      </c>
      <c r="D3">
        <f>'32k'!K3</f>
        <v>87.004999999999697</v>
      </c>
      <c r="E3">
        <f>'16k'!K3</f>
        <v>87.004999999999697</v>
      </c>
      <c r="F3">
        <f>'8k'!K3</f>
        <v>87.004999999999697</v>
      </c>
      <c r="G3">
        <f>'4k'!K3</f>
        <v>87.004999999999697</v>
      </c>
      <c r="H3">
        <f>'2k'!K3</f>
        <v>87.004999999999697</v>
      </c>
      <c r="K3" t="s">
        <v>34</v>
      </c>
      <c r="L3">
        <f>'70k'!W3</f>
        <v>539.1288980582508</v>
      </c>
      <c r="M3">
        <f>'64k'!W3</f>
        <v>1042.2718333333335</v>
      </c>
      <c r="N3" s="3">
        <f>'32k'!W3</f>
        <v>1042.2718333333335</v>
      </c>
      <c r="O3" s="3">
        <f>'16k'!W3</f>
        <v>1042.2718333333335</v>
      </c>
      <c r="P3" s="3">
        <f>'8k'!W3</f>
        <v>1042.2718333333335</v>
      </c>
      <c r="Q3" s="3">
        <f>'4k'!W3</f>
        <v>1042.2718333333335</v>
      </c>
      <c r="R3">
        <f>'2k'!W3</f>
        <v>1042.2718333333335</v>
      </c>
      <c r="U3" t="s">
        <v>34</v>
      </c>
      <c r="V3">
        <f>'70k'!AI3</f>
        <v>473.28334841628873</v>
      </c>
      <c r="W3">
        <f>'64k'!AI3</f>
        <v>1042.2718333333335</v>
      </c>
      <c r="X3" s="3">
        <f>'32k'!AI3</f>
        <v>1042.2718333333335</v>
      </c>
      <c r="Y3" s="3">
        <f>'16k'!AI3</f>
        <v>1042.2718333333335</v>
      </c>
      <c r="Z3" s="3">
        <f>'8k'!AI3</f>
        <v>1042.2718333333335</v>
      </c>
      <c r="AA3" s="3">
        <f>'4k'!AI3</f>
        <v>1042.2718333333335</v>
      </c>
      <c r="AB3">
        <f>'2k'!AI3</f>
        <v>1042.2718333333335</v>
      </c>
      <c r="AE3" t="s">
        <v>34</v>
      </c>
      <c r="AF3">
        <f>'70k'!AU3</f>
        <v>373.96234053156098</v>
      </c>
      <c r="AG3">
        <f>'64k'!AU3</f>
        <v>1042.2718333333335</v>
      </c>
      <c r="AH3" s="3">
        <f>'32k'!AU3</f>
        <v>1042.2718333333335</v>
      </c>
      <c r="AI3" s="3">
        <f>'16k'!AU3</f>
        <v>1042.2718333333335</v>
      </c>
      <c r="AJ3" s="3">
        <f>'8k'!AU3</f>
        <v>1042.2718333333335</v>
      </c>
      <c r="AK3" s="3">
        <f>'4k'!AU3</f>
        <v>1042.2718333333335</v>
      </c>
      <c r="AL3">
        <f>'2k'!AU3</f>
        <v>1042.2718333333335</v>
      </c>
    </row>
    <row r="4" spans="1:38">
      <c r="A4" t="s">
        <v>35</v>
      </c>
      <c r="B4">
        <f>'70k'!K4</f>
        <v>23.842006421397038</v>
      </c>
      <c r="C4">
        <f>'64k'!K4</f>
        <v>2.4654911460540734E-13</v>
      </c>
      <c r="D4">
        <f>'32k'!K4</f>
        <v>2.4654911460540734E-13</v>
      </c>
      <c r="E4">
        <f>'16k'!K4</f>
        <v>2.4654911460540734E-13</v>
      </c>
      <c r="F4">
        <f>'8k'!K4</f>
        <v>2.4654911460540734E-13</v>
      </c>
      <c r="G4">
        <f>'4k'!K4</f>
        <v>2.4654911460540734E-13</v>
      </c>
      <c r="H4">
        <f>'2k'!K4</f>
        <v>2.4654911460540734E-13</v>
      </c>
      <c r="K4" t="s">
        <v>35</v>
      </c>
      <c r="L4">
        <f>'70k'!W4</f>
        <v>458.54482404890592</v>
      </c>
      <c r="M4">
        <f>'64k'!W4</f>
        <v>120.20177290902197</v>
      </c>
      <c r="N4" s="3">
        <f>'32k'!W4</f>
        <v>120.20177290902197</v>
      </c>
      <c r="O4" s="3">
        <f>'16k'!W4</f>
        <v>120.20177290902197</v>
      </c>
      <c r="P4" s="3">
        <f>'8k'!W4</f>
        <v>120.20177290902197</v>
      </c>
      <c r="Q4" s="3">
        <f>'4k'!W4</f>
        <v>120.20177290902197</v>
      </c>
      <c r="R4">
        <f>'2k'!W4</f>
        <v>120.20177290902197</v>
      </c>
      <c r="U4" t="s">
        <v>35</v>
      </c>
      <c r="V4">
        <f>'70k'!AI4</f>
        <v>468.47349418032587</v>
      </c>
      <c r="W4">
        <f>'64k'!AI4</f>
        <v>120.20177290902197</v>
      </c>
      <c r="X4" s="3">
        <f>'32k'!AI4</f>
        <v>120.20177290902197</v>
      </c>
      <c r="Y4" s="3">
        <f>'16k'!AI4</f>
        <v>120.20177290902197</v>
      </c>
      <c r="Z4" s="3">
        <f>'8k'!AI4</f>
        <v>120.20177290902197</v>
      </c>
      <c r="AA4" s="3">
        <f>'4k'!AI4</f>
        <v>120.20177290902197</v>
      </c>
      <c r="AB4">
        <f>'2k'!AI4</f>
        <v>120.20177290902197</v>
      </c>
      <c r="AE4" t="s">
        <v>35</v>
      </c>
      <c r="AF4">
        <f>'70k'!AU4</f>
        <v>427.77575052093795</v>
      </c>
      <c r="AG4">
        <f>'64k'!AU4</f>
        <v>120.20177290902197</v>
      </c>
      <c r="AH4" s="3">
        <f>'32k'!AU4</f>
        <v>120.20177290902197</v>
      </c>
      <c r="AI4" s="3">
        <f>'16k'!AU4</f>
        <v>120.20177290902197</v>
      </c>
      <c r="AJ4" s="3">
        <f>'8k'!AU4</f>
        <v>120.20177290902197</v>
      </c>
      <c r="AK4" s="3">
        <f>'4k'!AU4</f>
        <v>120.20177290902197</v>
      </c>
      <c r="AL4">
        <f>'2k'!AU4</f>
        <v>120.20177290902197</v>
      </c>
    </row>
    <row r="5" spans="1:38">
      <c r="A5" t="s">
        <v>36</v>
      </c>
      <c r="B5">
        <f>'70k'!K5</f>
        <v>568.44127019793757</v>
      </c>
      <c r="C5">
        <f>'64k'!K5</f>
        <v>6.0786465912710286E-26</v>
      </c>
      <c r="D5">
        <f>'32k'!K5</f>
        <v>6.0786465912710286E-26</v>
      </c>
      <c r="E5">
        <f>'16k'!K5</f>
        <v>6.0786465912710286E-26</v>
      </c>
      <c r="F5">
        <f>'8k'!K5</f>
        <v>6.0786465912710286E-26</v>
      </c>
      <c r="G5">
        <f>'4k'!K5</f>
        <v>6.0786465912710286E-26</v>
      </c>
      <c r="H5">
        <f>'2k'!K5</f>
        <v>6.0786465912710286E-26</v>
      </c>
      <c r="K5" t="s">
        <v>36</v>
      </c>
      <c r="L5">
        <f>'70k'!W5</f>
        <v>210263.3556620421</v>
      </c>
      <c r="M5">
        <f>'64k'!W5</f>
        <v>14448.466210472086</v>
      </c>
      <c r="N5" s="3">
        <f>'32k'!W5</f>
        <v>14448.466210472086</v>
      </c>
      <c r="O5" s="3">
        <f>'16k'!W5</f>
        <v>14448.466210472086</v>
      </c>
      <c r="P5" s="3">
        <f>'8k'!W5</f>
        <v>14448.466210472086</v>
      </c>
      <c r="Q5" s="3">
        <f>'4k'!W5</f>
        <v>14448.466210472086</v>
      </c>
      <c r="R5">
        <f>'2k'!W5</f>
        <v>14448.466210472086</v>
      </c>
      <c r="U5" t="s">
        <v>36</v>
      </c>
      <c r="V5">
        <f>'70k'!AI5</f>
        <v>219467.4147495238</v>
      </c>
      <c r="W5">
        <f>'64k'!AI5</f>
        <v>14448.466210472086</v>
      </c>
      <c r="X5" s="3">
        <f>'32k'!AI5</f>
        <v>14448.466210472086</v>
      </c>
      <c r="Y5" s="3">
        <f>'16k'!AI5</f>
        <v>14448.466210472086</v>
      </c>
      <c r="Z5" s="3">
        <f>'8k'!AI5</f>
        <v>14448.466210472086</v>
      </c>
      <c r="AA5" s="3">
        <f>'4k'!AI5</f>
        <v>14448.466210472086</v>
      </c>
      <c r="AB5">
        <f>'2k'!AI5</f>
        <v>14448.466210472086</v>
      </c>
      <c r="AE5" t="s">
        <v>36</v>
      </c>
      <c r="AF5">
        <f>'70k'!AU5</f>
        <v>182992.09273375175</v>
      </c>
      <c r="AG5">
        <f>'64k'!AU5</f>
        <v>14448.466210472086</v>
      </c>
      <c r="AH5" s="3">
        <f>'32k'!AU5</f>
        <v>14448.466210472086</v>
      </c>
      <c r="AI5" s="3">
        <f>'16k'!AU5</f>
        <v>14448.466210472086</v>
      </c>
      <c r="AJ5" s="3">
        <f>'8k'!AU5</f>
        <v>14448.466210472086</v>
      </c>
      <c r="AK5" s="3">
        <f>'4k'!AU5</f>
        <v>14448.466210472086</v>
      </c>
      <c r="AL5">
        <f>'2k'!AU5</f>
        <v>14448.466210472086</v>
      </c>
    </row>
    <row r="6" spans="1:38">
      <c r="A6" t="s">
        <v>35</v>
      </c>
      <c r="B6">
        <f>'70k'!K6</f>
        <v>43</v>
      </c>
      <c r="C6">
        <f>'64k'!K6</f>
        <v>7</v>
      </c>
      <c r="D6">
        <f>'32k'!K6</f>
        <v>7</v>
      </c>
      <c r="E6">
        <f>'16k'!K6</f>
        <v>7</v>
      </c>
      <c r="F6">
        <f>'8k'!K6</f>
        <v>7</v>
      </c>
      <c r="G6">
        <f>'4k'!K6</f>
        <v>7</v>
      </c>
      <c r="H6">
        <f>'2k'!K6</f>
        <v>7</v>
      </c>
      <c r="K6" t="s">
        <v>35</v>
      </c>
      <c r="L6">
        <f>'70k'!W6</f>
        <v>206</v>
      </c>
      <c r="M6">
        <f>'64k'!W6</f>
        <v>6</v>
      </c>
      <c r="N6" s="3">
        <f>'32k'!W6</f>
        <v>6</v>
      </c>
      <c r="O6" s="3">
        <f>'16k'!W6</f>
        <v>6</v>
      </c>
      <c r="P6" s="3">
        <f>'8k'!W6</f>
        <v>6</v>
      </c>
      <c r="Q6" s="3">
        <f>'4k'!W6</f>
        <v>6</v>
      </c>
      <c r="R6">
        <f>'2k'!W6</f>
        <v>6</v>
      </c>
      <c r="U6" t="s">
        <v>35</v>
      </c>
      <c r="V6">
        <f>'70k'!AI6</f>
        <v>442</v>
      </c>
      <c r="W6">
        <f>'64k'!AI6</f>
        <v>6</v>
      </c>
      <c r="X6" s="3">
        <f>'32k'!AI6</f>
        <v>6</v>
      </c>
      <c r="Y6" s="3">
        <f>'16k'!AI6</f>
        <v>6</v>
      </c>
      <c r="Z6" s="3">
        <f>'8k'!AI6</f>
        <v>6</v>
      </c>
      <c r="AA6" s="3">
        <f>'4k'!AI6</f>
        <v>6</v>
      </c>
      <c r="AB6">
        <f>'2k'!AI6</f>
        <v>6</v>
      </c>
      <c r="AE6" t="s">
        <v>35</v>
      </c>
      <c r="AF6">
        <f>'70k'!AU6</f>
        <v>602</v>
      </c>
      <c r="AG6">
        <f>'64k'!AU6</f>
        <v>6</v>
      </c>
      <c r="AH6" s="3">
        <f>'32k'!AU6</f>
        <v>6</v>
      </c>
      <c r="AI6" s="3">
        <f>'16k'!AU6</f>
        <v>6</v>
      </c>
      <c r="AJ6" s="3">
        <f>'8k'!AU6</f>
        <v>6</v>
      </c>
      <c r="AK6" s="3">
        <f>'4k'!AU6</f>
        <v>6</v>
      </c>
      <c r="AL6">
        <f>'2k'!AU6</f>
        <v>6</v>
      </c>
    </row>
    <row r="7" spans="1:38">
      <c r="A7" t="s">
        <v>10</v>
      </c>
      <c r="B7">
        <f>'70k'!K7</f>
        <v>3.6358718931238285</v>
      </c>
      <c r="C7">
        <f>'64k'!K7</f>
        <v>9.3186806172724351E-14</v>
      </c>
      <c r="D7">
        <f>'32k'!K7</f>
        <v>9.3186806172724351E-14</v>
      </c>
      <c r="E7">
        <f>'16k'!K7</f>
        <v>9.3186806172724351E-14</v>
      </c>
      <c r="F7">
        <f>'8k'!K7</f>
        <v>9.3186806172724351E-14</v>
      </c>
      <c r="G7">
        <f>'4k'!K7</f>
        <v>9.3186806172724351E-14</v>
      </c>
      <c r="H7">
        <f>'2k'!K7</f>
        <v>9.3186806172724351E-14</v>
      </c>
      <c r="K7" t="s">
        <v>10</v>
      </c>
      <c r="L7">
        <f>'70k'!W7</f>
        <v>31.948331744741367</v>
      </c>
      <c r="M7">
        <f>'64k'!W7</f>
        <v>49.072168300833702</v>
      </c>
      <c r="N7" s="3">
        <f>'32k'!W7</f>
        <v>49.072168300833702</v>
      </c>
      <c r="O7" s="3">
        <f>'16k'!W7</f>
        <v>49.072168300833702</v>
      </c>
      <c r="P7" s="3">
        <f>'8k'!W7</f>
        <v>49.072168300833702</v>
      </c>
      <c r="Q7" s="3">
        <f>'4k'!W7</f>
        <v>49.072168300833702</v>
      </c>
      <c r="R7">
        <f>'2k'!W7</f>
        <v>49.072168300833702</v>
      </c>
      <c r="U7" t="s">
        <v>10</v>
      </c>
      <c r="V7">
        <f>'70k'!AI7</f>
        <v>22.283011747864869</v>
      </c>
      <c r="W7">
        <f>'64k'!AI7</f>
        <v>49.072168300833702</v>
      </c>
      <c r="X7" s="3">
        <f>'32k'!AI7</f>
        <v>49.072168300833702</v>
      </c>
      <c r="Y7" s="3">
        <f>'16k'!AI7</f>
        <v>49.072168300833702</v>
      </c>
      <c r="Z7" s="3">
        <f>'8k'!AI7</f>
        <v>49.072168300833702</v>
      </c>
      <c r="AA7" s="3">
        <f>'4k'!AI7</f>
        <v>49.072168300833702</v>
      </c>
      <c r="AB7">
        <f>'2k'!AI7</f>
        <v>49.072168300833702</v>
      </c>
      <c r="AE7" t="s">
        <v>10</v>
      </c>
      <c r="AF7">
        <f>'70k'!AU7</f>
        <v>17.434837996657361</v>
      </c>
      <c r="AG7">
        <f>'64k'!AU7</f>
        <v>49.072168300833702</v>
      </c>
      <c r="AH7" s="3">
        <f>'32k'!AU7</f>
        <v>49.072168300833702</v>
      </c>
      <c r="AI7" s="3">
        <f>'16k'!AU7</f>
        <v>49.072168300833702</v>
      </c>
      <c r="AJ7" s="3">
        <f>'8k'!AU7</f>
        <v>49.072168300833702</v>
      </c>
      <c r="AK7" s="3">
        <f>'4k'!AU7</f>
        <v>49.072168300833702</v>
      </c>
      <c r="AL7">
        <f>'2k'!AU7</f>
        <v>49.072168300833702</v>
      </c>
    </row>
    <row r="8" spans="1:38">
      <c r="A8" t="s">
        <v>37</v>
      </c>
      <c r="B8">
        <f>'70k'!K8</f>
        <v>7.1263089105227042</v>
      </c>
      <c r="C8">
        <f>'64k'!K8</f>
        <v>1.8264614009853973E-13</v>
      </c>
      <c r="D8">
        <f>'32k'!K8</f>
        <v>1.8264614009853973E-13</v>
      </c>
      <c r="E8">
        <f>'16k'!K8</f>
        <v>1.8264614009853973E-13</v>
      </c>
      <c r="F8">
        <f>'8k'!K8</f>
        <v>1.8264614009853973E-13</v>
      </c>
      <c r="G8">
        <f>'4k'!K8</f>
        <v>1.8264614009853973E-13</v>
      </c>
      <c r="H8">
        <f>'2k'!K8</f>
        <v>1.8264614009853973E-13</v>
      </c>
      <c r="K8" t="s">
        <v>37</v>
      </c>
      <c r="L8">
        <f>'70k'!W8</f>
        <v>62.618730219693077</v>
      </c>
      <c r="M8">
        <f>'64k'!W8</f>
        <v>96.181449869634051</v>
      </c>
      <c r="N8" s="3">
        <f>'32k'!W8</f>
        <v>96.181449869634051</v>
      </c>
      <c r="O8" s="3">
        <f>'16k'!W8</f>
        <v>96.181449869634051</v>
      </c>
      <c r="P8" s="3">
        <f>'8k'!W8</f>
        <v>96.181449869634051</v>
      </c>
      <c r="Q8" s="3">
        <f>'4k'!W8</f>
        <v>96.181449869634051</v>
      </c>
      <c r="R8">
        <f>'2k'!W8</f>
        <v>96.181449869634051</v>
      </c>
      <c r="U8" t="s">
        <v>37</v>
      </c>
      <c r="V8">
        <f>'70k'!AI8</f>
        <v>43.674703025815141</v>
      </c>
      <c r="W8">
        <f>'64k'!AI8</f>
        <v>96.181449869634051</v>
      </c>
      <c r="X8" s="3">
        <f>'32k'!AI8</f>
        <v>96.181449869634051</v>
      </c>
      <c r="Y8" s="3">
        <f>'16k'!AI8</f>
        <v>96.181449869634051</v>
      </c>
      <c r="Z8" s="3">
        <f>'8k'!AI8</f>
        <v>96.181449869634051</v>
      </c>
      <c r="AA8" s="3">
        <f>'4k'!AI8</f>
        <v>96.181449869634051</v>
      </c>
      <c r="AB8">
        <f>'2k'!AI8</f>
        <v>96.181449869634051</v>
      </c>
      <c r="AE8" t="s">
        <v>37</v>
      </c>
      <c r="AF8">
        <f>'70k'!AU8</f>
        <v>34.172282473448426</v>
      </c>
      <c r="AG8">
        <f>'64k'!AU8</f>
        <v>96.181449869634051</v>
      </c>
      <c r="AH8" s="3">
        <f>'32k'!AU8</f>
        <v>96.181449869634051</v>
      </c>
      <c r="AI8" s="3">
        <f>'16k'!AU8</f>
        <v>96.181449869634051</v>
      </c>
      <c r="AJ8" s="3">
        <f>'8k'!AU8</f>
        <v>96.181449869634051</v>
      </c>
      <c r="AK8" s="3">
        <f>'4k'!AU8</f>
        <v>96.181449869634051</v>
      </c>
      <c r="AL8">
        <f>'2k'!AU8</f>
        <v>96.181449869634051</v>
      </c>
    </row>
    <row r="9" spans="1:38">
      <c r="A9" t="s">
        <v>38</v>
      </c>
      <c r="B9">
        <f>'70k'!K9</f>
        <v>9.3660059966869831</v>
      </c>
      <c r="C9">
        <f>'64k'!K9</f>
        <v>2.4004921270093791E-13</v>
      </c>
      <c r="D9">
        <f>'32k'!K9</f>
        <v>2.4004921270093791E-13</v>
      </c>
      <c r="E9">
        <f>'16k'!K9</f>
        <v>2.4004921270093791E-13</v>
      </c>
      <c r="F9">
        <f>'8k'!K9</f>
        <v>2.4004921270093791E-13</v>
      </c>
      <c r="G9">
        <f>'4k'!K9</f>
        <v>2.4004921270093791E-13</v>
      </c>
      <c r="H9">
        <f>'2k'!K9</f>
        <v>2.4004921270093791E-13</v>
      </c>
      <c r="K9" t="s">
        <v>38</v>
      </c>
      <c r="L9">
        <f>'70k'!W9</f>
        <v>82.298902574453763</v>
      </c>
      <c r="M9">
        <f>'64k'!W9</f>
        <v>126.40990554294763</v>
      </c>
      <c r="N9" s="3">
        <f>'32k'!W9</f>
        <v>126.40990554294763</v>
      </c>
      <c r="O9" s="3">
        <f>'16k'!W9</f>
        <v>126.40990554294763</v>
      </c>
      <c r="P9" s="3">
        <f>'8k'!W9</f>
        <v>126.40990554294763</v>
      </c>
      <c r="Q9" s="3">
        <f>'4k'!W9</f>
        <v>126.40990554294763</v>
      </c>
      <c r="R9">
        <f>'2k'!W9</f>
        <v>126.40990554294763</v>
      </c>
      <c r="U9" t="s">
        <v>38</v>
      </c>
      <c r="V9">
        <f>'70k'!AI9</f>
        <v>57.401038262499902</v>
      </c>
      <c r="W9">
        <f>'64k'!AI9</f>
        <v>126.40990554294763</v>
      </c>
      <c r="X9" s="3">
        <f>'32k'!AI9</f>
        <v>126.40990554294763</v>
      </c>
      <c r="Y9" s="3">
        <f>'16k'!AI9</f>
        <v>126.40990554294763</v>
      </c>
      <c r="Z9" s="3">
        <f>'8k'!AI9</f>
        <v>126.40990554294763</v>
      </c>
      <c r="AA9" s="3">
        <f>'4k'!AI9</f>
        <v>126.40990554294763</v>
      </c>
      <c r="AB9">
        <f>'2k'!AI9</f>
        <v>126.40990554294763</v>
      </c>
      <c r="AE9" t="s">
        <v>38</v>
      </c>
      <c r="AF9">
        <f>'70k'!AU9</f>
        <v>44.912142679389362</v>
      </c>
      <c r="AG9">
        <f>'64k'!AU9</f>
        <v>126.40990554294763</v>
      </c>
      <c r="AH9" s="3">
        <f>'32k'!AU9</f>
        <v>126.40990554294763</v>
      </c>
      <c r="AI9" s="3">
        <f>'16k'!AU9</f>
        <v>126.40990554294763</v>
      </c>
      <c r="AJ9" s="3">
        <f>'8k'!AU9</f>
        <v>126.40990554294763</v>
      </c>
      <c r="AK9" s="3">
        <f>'4k'!AU9</f>
        <v>126.40990554294763</v>
      </c>
      <c r="AL9">
        <f>'2k'!AU9</f>
        <v>126.40990554294763</v>
      </c>
    </row>
    <row r="10" spans="1:38">
      <c r="A10" t="s">
        <v>45</v>
      </c>
      <c r="B10">
        <f>'70k'!K10</f>
        <v>220.81339999999898</v>
      </c>
      <c r="C10" t="e">
        <f>'64k'!K10</f>
        <v>#NUM!</v>
      </c>
      <c r="D10" t="e">
        <f>'32k'!K10</f>
        <v>#NUM!</v>
      </c>
      <c r="E10" t="e">
        <f>'16k'!K10</f>
        <v>#NUM!</v>
      </c>
      <c r="F10" t="e">
        <f>'8k'!K10</f>
        <v>#NUM!</v>
      </c>
      <c r="G10" t="e">
        <f>'4k'!K10</f>
        <v>#NUM!</v>
      </c>
      <c r="H10" t="e">
        <f>'2k'!K10</f>
        <v>#NUM!</v>
      </c>
      <c r="K10" t="s">
        <v>45</v>
      </c>
      <c r="L10">
        <f>'70k'!W10</f>
        <v>1181.3325</v>
      </c>
      <c r="M10" t="e">
        <f>'64k'!W10</f>
        <v>#NUM!</v>
      </c>
      <c r="N10" s="3" t="e">
        <f>'32k'!W10</f>
        <v>#NUM!</v>
      </c>
      <c r="O10" s="3" t="e">
        <f>'16k'!W10</f>
        <v>#NUM!</v>
      </c>
      <c r="P10" s="3" t="e">
        <f>'8k'!W10</f>
        <v>#NUM!</v>
      </c>
      <c r="Q10" s="3" t="e">
        <f>'4k'!W10</f>
        <v>#NUM!</v>
      </c>
      <c r="R10" t="e">
        <f>'2k'!W10</f>
        <v>#NUM!</v>
      </c>
      <c r="U10" t="s">
        <v>45</v>
      </c>
      <c r="V10">
        <f>'70k'!AI10</f>
        <v>1142.5224499999986</v>
      </c>
      <c r="W10" t="e">
        <f>'64k'!AI10</f>
        <v>#NUM!</v>
      </c>
      <c r="X10" s="3" t="e">
        <f>'32k'!AI10</f>
        <v>#NUM!</v>
      </c>
      <c r="Y10" s="3" t="e">
        <f>'16k'!AI10</f>
        <v>#NUM!</v>
      </c>
      <c r="Z10" s="3" t="e">
        <f>'8k'!AI10</f>
        <v>#NUM!</v>
      </c>
      <c r="AA10" s="3" t="e">
        <f>'4k'!AI10</f>
        <v>#NUM!</v>
      </c>
      <c r="AB10" t="e">
        <f>'2k'!AI10</f>
        <v>#NUM!</v>
      </c>
      <c r="AE10" t="s">
        <v>45</v>
      </c>
      <c r="AF10">
        <f>'70k'!AU10</f>
        <v>1123.5430999999915</v>
      </c>
      <c r="AG10" t="e">
        <f>'64k'!AU10</f>
        <v>#NUM!</v>
      </c>
      <c r="AH10" s="3" t="e">
        <f>'32k'!AU10</f>
        <v>#NUM!</v>
      </c>
      <c r="AI10" s="3" t="e">
        <f>'16k'!AU10</f>
        <v>#NUM!</v>
      </c>
      <c r="AJ10" s="3" t="e">
        <f>'8k'!AU10</f>
        <v>#NUM!</v>
      </c>
      <c r="AK10" s="3" t="e">
        <f>'4k'!AU10</f>
        <v>#NUM!</v>
      </c>
      <c r="AL10" t="e">
        <f>'2k'!AU10</f>
        <v>#NUM!</v>
      </c>
    </row>
    <row r="11" spans="1:38">
      <c r="A11" t="s">
        <v>46</v>
      </c>
      <c r="B11" t="e">
        <f>'70k'!K11</f>
        <v>#NUM!</v>
      </c>
      <c r="C11" t="e">
        <f>'64k'!K11</f>
        <v>#NUM!</v>
      </c>
      <c r="D11" t="e">
        <f>'32k'!K11</f>
        <v>#NUM!</v>
      </c>
      <c r="E11" t="e">
        <f>'16k'!K11</f>
        <v>#NUM!</v>
      </c>
      <c r="F11" t="e">
        <f>'8k'!K11</f>
        <v>#NUM!</v>
      </c>
      <c r="G11" t="e">
        <f>'4k'!K11</f>
        <v>#NUM!</v>
      </c>
      <c r="H11" t="e">
        <f>'2k'!K11</f>
        <v>#NUM!</v>
      </c>
      <c r="K11" t="s">
        <v>46</v>
      </c>
      <c r="L11">
        <f>'70k'!W11</f>
        <v>1218.2733499999999</v>
      </c>
      <c r="M11" t="e">
        <f>'64k'!W11</f>
        <v>#NUM!</v>
      </c>
      <c r="N11" s="3" t="e">
        <f>'32k'!W11</f>
        <v>#NUM!</v>
      </c>
      <c r="O11" s="3" t="e">
        <f>'16k'!W11</f>
        <v>#NUM!</v>
      </c>
      <c r="P11" s="3" t="e">
        <f>'8k'!W11</f>
        <v>#NUM!</v>
      </c>
      <c r="Q11" s="3" t="e">
        <f>'4k'!W11</f>
        <v>#NUM!</v>
      </c>
      <c r="R11" t="e">
        <f>'2k'!W11</f>
        <v>#NUM!</v>
      </c>
      <c r="U11" t="s">
        <v>46</v>
      </c>
      <c r="V11">
        <f>'70k'!AI11</f>
        <v>1157.4375699999944</v>
      </c>
      <c r="W11" t="e">
        <f>'64k'!AI11</f>
        <v>#NUM!</v>
      </c>
      <c r="X11" s="3" t="e">
        <f>'32k'!AI11</f>
        <v>#NUM!</v>
      </c>
      <c r="Y11" s="3" t="e">
        <f>'16k'!AI11</f>
        <v>#NUM!</v>
      </c>
      <c r="Z11" s="3" t="e">
        <f>'8k'!AI11</f>
        <v>#NUM!</v>
      </c>
      <c r="AA11" s="3" t="e">
        <f>'4k'!AI11</f>
        <v>#NUM!</v>
      </c>
      <c r="AB11" t="e">
        <f>'2k'!AI11</f>
        <v>#NUM!</v>
      </c>
      <c r="AE11" t="s">
        <v>46</v>
      </c>
      <c r="AF11">
        <f>'70k'!AU11</f>
        <v>1146.58035</v>
      </c>
      <c r="AG11" t="e">
        <f>'64k'!AU11</f>
        <v>#NUM!</v>
      </c>
      <c r="AH11" s="3" t="e">
        <f>'32k'!AU11</f>
        <v>#NUM!</v>
      </c>
      <c r="AI11" s="3" t="e">
        <f>'16k'!AU11</f>
        <v>#NUM!</v>
      </c>
      <c r="AJ11" s="3" t="e">
        <f>'8k'!AU11</f>
        <v>#NUM!</v>
      </c>
      <c r="AK11" s="3" t="e">
        <f>'4k'!AU11</f>
        <v>#NUM!</v>
      </c>
      <c r="AL11" t="e">
        <f>'2k'!AU11</f>
        <v>#NUM!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test</vt:lpstr>
      <vt:lpstr>70k</vt:lpstr>
      <vt:lpstr>64k</vt:lpstr>
      <vt:lpstr>32k</vt:lpstr>
      <vt:lpstr>16k</vt:lpstr>
      <vt:lpstr>8k</vt:lpstr>
      <vt:lpstr>4k</vt:lpstr>
      <vt:lpstr>2k</vt:lpstr>
      <vt:lpstr>まとめ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2013-11-08T11:47:27Z</dcterms:created>
  <dcterms:modified xsi:type="dcterms:W3CDTF">2013-11-19T13:50:55Z</dcterms:modified>
</cp:coreProperties>
</file>