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9480" yWindow="3320" windowWidth="26260" windowHeight="14920" tabRatio="500" firstSheet="1" activeTab="1"/>
  </bookViews>
  <sheets>
    <sheet name="test" sheetId="1" r:id="rId1"/>
    <sheet name="70k" sheetId="2" r:id="rId2"/>
    <sheet name="64k" sheetId="3" r:id="rId3"/>
    <sheet name="32k" sheetId="4" r:id="rId4"/>
    <sheet name="16k" sheetId="5" r:id="rId5"/>
    <sheet name="8k" sheetId="6" r:id="rId6"/>
    <sheet name="4k" sheetId="7" r:id="rId7"/>
    <sheet name="2k" sheetId="8" r:id="rId8"/>
    <sheet name="まとめ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4" i="9" l="1"/>
  <c r="AG4" i="9"/>
  <c r="AH4" i="9"/>
  <c r="AI4" i="9"/>
  <c r="AJ4" i="9"/>
  <c r="AK4" i="9"/>
  <c r="AL4" i="9"/>
  <c r="AF5" i="9"/>
  <c r="AG5" i="9"/>
  <c r="AH5" i="9"/>
  <c r="AI5" i="9"/>
  <c r="AJ5" i="9"/>
  <c r="AK5" i="9"/>
  <c r="AL5" i="9"/>
  <c r="AF6" i="9"/>
  <c r="AG6" i="9"/>
  <c r="AH6" i="9"/>
  <c r="AI6" i="9"/>
  <c r="AJ6" i="9"/>
  <c r="AK6" i="9"/>
  <c r="AL6" i="9"/>
  <c r="AF7" i="9"/>
  <c r="AG7" i="9"/>
  <c r="AH7" i="9"/>
  <c r="AI7" i="9"/>
  <c r="AJ7" i="9"/>
  <c r="AK7" i="9"/>
  <c r="AL7" i="9"/>
  <c r="AF8" i="9"/>
  <c r="AG8" i="9"/>
  <c r="AH8" i="9"/>
  <c r="AI8" i="9"/>
  <c r="AJ8" i="9"/>
  <c r="AK8" i="9"/>
  <c r="AL8" i="9"/>
  <c r="AF9" i="9"/>
  <c r="AG9" i="9"/>
  <c r="AH9" i="9"/>
  <c r="AI9" i="9"/>
  <c r="AJ9" i="9"/>
  <c r="AK9" i="9"/>
  <c r="AL9" i="9"/>
  <c r="AF10" i="9"/>
  <c r="AG10" i="9"/>
  <c r="AH10" i="9"/>
  <c r="AI10" i="9"/>
  <c r="AJ10" i="9"/>
  <c r="AK10" i="9"/>
  <c r="AL10" i="9"/>
  <c r="AF11" i="9"/>
  <c r="AG11" i="9"/>
  <c r="AH11" i="9"/>
  <c r="AI11" i="9"/>
  <c r="AJ11" i="9"/>
  <c r="AK11" i="9"/>
  <c r="AL11" i="9"/>
  <c r="AL3" i="9"/>
  <c r="AK3" i="9"/>
  <c r="AJ3" i="9"/>
  <c r="AI3" i="9"/>
  <c r="AH3" i="9"/>
  <c r="AG3" i="9"/>
  <c r="AF3" i="9"/>
  <c r="W4" i="9"/>
  <c r="X4" i="9"/>
  <c r="Y4" i="9"/>
  <c r="Z4" i="9"/>
  <c r="AA4" i="9"/>
  <c r="AB4" i="9"/>
  <c r="W5" i="9"/>
  <c r="X5" i="9"/>
  <c r="Y5" i="9"/>
  <c r="Z5" i="9"/>
  <c r="AA5" i="9"/>
  <c r="AB5" i="9"/>
  <c r="W6" i="9"/>
  <c r="X6" i="9"/>
  <c r="Y6" i="9"/>
  <c r="Z6" i="9"/>
  <c r="AA6" i="9"/>
  <c r="AB6" i="9"/>
  <c r="W7" i="9"/>
  <c r="X7" i="9"/>
  <c r="Y7" i="9"/>
  <c r="Z7" i="9"/>
  <c r="AA7" i="9"/>
  <c r="AB7" i="9"/>
  <c r="W8" i="9"/>
  <c r="X8" i="9"/>
  <c r="Y8" i="9"/>
  <c r="Z8" i="9"/>
  <c r="AA8" i="9"/>
  <c r="AB8" i="9"/>
  <c r="W9" i="9"/>
  <c r="X9" i="9"/>
  <c r="Y9" i="9"/>
  <c r="Z9" i="9"/>
  <c r="AA9" i="9"/>
  <c r="AB9" i="9"/>
  <c r="W10" i="9"/>
  <c r="X10" i="9"/>
  <c r="Y10" i="9"/>
  <c r="Z10" i="9"/>
  <c r="AA10" i="9"/>
  <c r="AB10" i="9"/>
  <c r="W11" i="9"/>
  <c r="X11" i="9"/>
  <c r="Y11" i="9"/>
  <c r="Z11" i="9"/>
  <c r="AA11" i="9"/>
  <c r="AB11" i="9"/>
  <c r="AB3" i="9"/>
  <c r="AA3" i="9"/>
  <c r="Z3" i="9"/>
  <c r="Y3" i="9"/>
  <c r="X3" i="9"/>
  <c r="W3" i="9"/>
  <c r="V5" i="9"/>
  <c r="V6" i="9"/>
  <c r="V7" i="9"/>
  <c r="V8" i="9"/>
  <c r="V9" i="9"/>
  <c r="V10" i="9"/>
  <c r="V11" i="9"/>
  <c r="V4" i="9"/>
  <c r="V3" i="9"/>
  <c r="AU11" i="8"/>
  <c r="AI11" i="8"/>
  <c r="W11" i="8"/>
  <c r="K11" i="8"/>
  <c r="AU10" i="8"/>
  <c r="AI10" i="8"/>
  <c r="W10" i="8"/>
  <c r="K10" i="8"/>
  <c r="AU4" i="8"/>
  <c r="AU6" i="8"/>
  <c r="AU7" i="8"/>
  <c r="AU9" i="8"/>
  <c r="AI4" i="8"/>
  <c r="AI6" i="8"/>
  <c r="AI7" i="8"/>
  <c r="AI9" i="8"/>
  <c r="W4" i="8"/>
  <c r="W6" i="8"/>
  <c r="W7" i="8"/>
  <c r="W9" i="8"/>
  <c r="K4" i="8"/>
  <c r="K6" i="8"/>
  <c r="K7" i="8"/>
  <c r="K9" i="8"/>
  <c r="AU8" i="8"/>
  <c r="AI8" i="8"/>
  <c r="W8" i="8"/>
  <c r="K8" i="8"/>
  <c r="AU5" i="8"/>
  <c r="AI5" i="8"/>
  <c r="W5" i="8"/>
  <c r="K5" i="8"/>
  <c r="AU3" i="8"/>
  <c r="AI3" i="8"/>
  <c r="W3" i="8"/>
  <c r="K3" i="8"/>
  <c r="AU11" i="7"/>
  <c r="AI11" i="7"/>
  <c r="W11" i="7"/>
  <c r="K11" i="7"/>
  <c r="AU10" i="7"/>
  <c r="AI10" i="7"/>
  <c r="W10" i="7"/>
  <c r="K10" i="7"/>
  <c r="AU4" i="7"/>
  <c r="AU6" i="7"/>
  <c r="AU7" i="7"/>
  <c r="AU9" i="7"/>
  <c r="AI4" i="7"/>
  <c r="AI6" i="7"/>
  <c r="AI7" i="7"/>
  <c r="AI9" i="7"/>
  <c r="W4" i="7"/>
  <c r="W6" i="7"/>
  <c r="W7" i="7"/>
  <c r="W9" i="7"/>
  <c r="K4" i="7"/>
  <c r="K6" i="7"/>
  <c r="K7" i="7"/>
  <c r="K9" i="7"/>
  <c r="AU8" i="7"/>
  <c r="AI8" i="7"/>
  <c r="W8" i="7"/>
  <c r="K8" i="7"/>
  <c r="AU5" i="7"/>
  <c r="AI5" i="7"/>
  <c r="W5" i="7"/>
  <c r="K5" i="7"/>
  <c r="AU3" i="7"/>
  <c r="AI3" i="7"/>
  <c r="W3" i="7"/>
  <c r="K3" i="7"/>
  <c r="AU11" i="6"/>
  <c r="AI11" i="6"/>
  <c r="W11" i="6"/>
  <c r="K11" i="6"/>
  <c r="AU10" i="6"/>
  <c r="AI10" i="6"/>
  <c r="W10" i="6"/>
  <c r="K10" i="6"/>
  <c r="AU4" i="6"/>
  <c r="AU6" i="6"/>
  <c r="AU7" i="6"/>
  <c r="AU9" i="6"/>
  <c r="AI4" i="6"/>
  <c r="AI6" i="6"/>
  <c r="AI7" i="6"/>
  <c r="AI9" i="6"/>
  <c r="W4" i="6"/>
  <c r="W6" i="6"/>
  <c r="W7" i="6"/>
  <c r="W9" i="6"/>
  <c r="K4" i="6"/>
  <c r="K6" i="6"/>
  <c r="K7" i="6"/>
  <c r="K9" i="6"/>
  <c r="AU8" i="6"/>
  <c r="AI8" i="6"/>
  <c r="W8" i="6"/>
  <c r="K8" i="6"/>
  <c r="AU5" i="6"/>
  <c r="AI5" i="6"/>
  <c r="W5" i="6"/>
  <c r="K5" i="6"/>
  <c r="AU3" i="6"/>
  <c r="AI3" i="6"/>
  <c r="W3" i="6"/>
  <c r="K3" i="6"/>
  <c r="AU11" i="5"/>
  <c r="AI11" i="5"/>
  <c r="W11" i="5"/>
  <c r="K11" i="5"/>
  <c r="AU10" i="5"/>
  <c r="AI10" i="5"/>
  <c r="W10" i="5"/>
  <c r="K10" i="5"/>
  <c r="AU4" i="5"/>
  <c r="AU6" i="5"/>
  <c r="AU7" i="5"/>
  <c r="AU9" i="5"/>
  <c r="AI4" i="5"/>
  <c r="AI6" i="5"/>
  <c r="AI7" i="5"/>
  <c r="AI9" i="5"/>
  <c r="W4" i="5"/>
  <c r="W6" i="5"/>
  <c r="W7" i="5"/>
  <c r="W9" i="5"/>
  <c r="K4" i="5"/>
  <c r="K6" i="5"/>
  <c r="K7" i="5"/>
  <c r="K9" i="5"/>
  <c r="AU8" i="5"/>
  <c r="AI8" i="5"/>
  <c r="W8" i="5"/>
  <c r="K8" i="5"/>
  <c r="AU5" i="5"/>
  <c r="AI5" i="5"/>
  <c r="W5" i="5"/>
  <c r="K5" i="5"/>
  <c r="AU3" i="5"/>
  <c r="AI3" i="5"/>
  <c r="W3" i="5"/>
  <c r="K3" i="5"/>
  <c r="AU11" i="4"/>
  <c r="AI11" i="4"/>
  <c r="W11" i="4"/>
  <c r="K11" i="4"/>
  <c r="AU10" i="4"/>
  <c r="AI10" i="4"/>
  <c r="W10" i="4"/>
  <c r="K10" i="4"/>
  <c r="AU4" i="4"/>
  <c r="AU6" i="4"/>
  <c r="AU7" i="4"/>
  <c r="AU9" i="4"/>
  <c r="AI4" i="4"/>
  <c r="AI6" i="4"/>
  <c r="AI7" i="4"/>
  <c r="AI9" i="4"/>
  <c r="W4" i="4"/>
  <c r="W6" i="4"/>
  <c r="W7" i="4"/>
  <c r="W9" i="4"/>
  <c r="K4" i="4"/>
  <c r="K6" i="4"/>
  <c r="K7" i="4"/>
  <c r="K9" i="4"/>
  <c r="AU8" i="4"/>
  <c r="AI8" i="4"/>
  <c r="W8" i="4"/>
  <c r="K8" i="4"/>
  <c r="AU5" i="4"/>
  <c r="AI5" i="4"/>
  <c r="W5" i="4"/>
  <c r="K5" i="4"/>
  <c r="AU3" i="4"/>
  <c r="AI3" i="4"/>
  <c r="W3" i="4"/>
  <c r="K3" i="4"/>
  <c r="AU11" i="3"/>
  <c r="AI11" i="3"/>
  <c r="W11" i="3"/>
  <c r="K11" i="3"/>
  <c r="AU10" i="3"/>
  <c r="AI10" i="3"/>
  <c r="W10" i="3"/>
  <c r="K10" i="3"/>
  <c r="AU4" i="3"/>
  <c r="AU6" i="3"/>
  <c r="AU7" i="3"/>
  <c r="AU9" i="3"/>
  <c r="AI4" i="3"/>
  <c r="AI6" i="3"/>
  <c r="AI7" i="3"/>
  <c r="AI9" i="3"/>
  <c r="W4" i="3"/>
  <c r="W6" i="3"/>
  <c r="W7" i="3"/>
  <c r="W9" i="3"/>
  <c r="K4" i="3"/>
  <c r="K6" i="3"/>
  <c r="K7" i="3"/>
  <c r="K9" i="3"/>
  <c r="AU8" i="3"/>
  <c r="AI8" i="3"/>
  <c r="W8" i="3"/>
  <c r="K8" i="3"/>
  <c r="AU5" i="3"/>
  <c r="AI5" i="3"/>
  <c r="W5" i="3"/>
  <c r="K5" i="3"/>
  <c r="AU3" i="3"/>
  <c r="AI3" i="3"/>
  <c r="W3" i="3"/>
  <c r="K3" i="3"/>
  <c r="AU11" i="2"/>
  <c r="AU10" i="2"/>
  <c r="AU4" i="2"/>
  <c r="AU6" i="2"/>
  <c r="AU7" i="2"/>
  <c r="AU9" i="2"/>
  <c r="AU8" i="2"/>
  <c r="AU5" i="2"/>
  <c r="AU3" i="2"/>
  <c r="AI11" i="2"/>
  <c r="AI10" i="2"/>
  <c r="AI4" i="2"/>
  <c r="AI6" i="2"/>
  <c r="AI7" i="2"/>
  <c r="AI9" i="2"/>
  <c r="AI8" i="2"/>
  <c r="AI5" i="2"/>
  <c r="AI3" i="2"/>
  <c r="W11" i="2"/>
  <c r="W10" i="2"/>
  <c r="W6" i="2"/>
  <c r="W5" i="2"/>
  <c r="W4" i="2"/>
  <c r="W3" i="2"/>
  <c r="K11" i="2"/>
  <c r="K10" i="2"/>
  <c r="K6" i="2"/>
  <c r="K5" i="2"/>
  <c r="K4" i="2"/>
  <c r="K3" i="2"/>
  <c r="R10" i="9"/>
  <c r="R11" i="9"/>
  <c r="Q10" i="9"/>
  <c r="Q11" i="9"/>
  <c r="P10" i="9"/>
  <c r="P11" i="9"/>
  <c r="O10" i="9"/>
  <c r="O11" i="9"/>
  <c r="N10" i="9"/>
  <c r="N11" i="9"/>
  <c r="M10" i="9"/>
  <c r="M11" i="9"/>
  <c r="L5" i="9"/>
  <c r="L6" i="9"/>
  <c r="W7" i="2"/>
  <c r="L7" i="9"/>
  <c r="W8" i="2"/>
  <c r="L8" i="9"/>
  <c r="W9" i="2"/>
  <c r="L9" i="9"/>
  <c r="L10" i="9"/>
  <c r="L11" i="9"/>
  <c r="L4" i="9"/>
  <c r="H9" i="9"/>
  <c r="H10" i="9"/>
  <c r="H11" i="9"/>
  <c r="G9" i="9"/>
  <c r="G10" i="9"/>
  <c r="G11" i="9"/>
  <c r="F9" i="9"/>
  <c r="F10" i="9"/>
  <c r="F11" i="9"/>
  <c r="E9" i="9"/>
  <c r="E10" i="9"/>
  <c r="E11" i="9"/>
  <c r="D9" i="9"/>
  <c r="D10" i="9"/>
  <c r="D11" i="9"/>
  <c r="C9" i="9"/>
  <c r="C10" i="9"/>
  <c r="C11" i="9"/>
  <c r="B10" i="9"/>
  <c r="B11" i="9"/>
  <c r="M5" i="9"/>
  <c r="M6" i="9"/>
  <c r="M7" i="9"/>
  <c r="M8" i="9"/>
  <c r="M9" i="9"/>
  <c r="L3" i="9"/>
  <c r="R9" i="9"/>
  <c r="R5" i="9"/>
  <c r="R6" i="9"/>
  <c r="R7" i="9"/>
  <c r="R8" i="9"/>
  <c r="R4" i="9"/>
  <c r="R3" i="9"/>
  <c r="N5" i="9"/>
  <c r="N6" i="9"/>
  <c r="N7" i="9"/>
  <c r="N8" i="9"/>
  <c r="N9" i="9"/>
  <c r="N4" i="9"/>
  <c r="N3" i="9"/>
  <c r="M4" i="9"/>
  <c r="M3" i="9"/>
  <c r="Q9" i="9"/>
  <c r="P9" i="9"/>
  <c r="O9" i="9"/>
  <c r="O8" i="9"/>
  <c r="P8" i="9"/>
  <c r="Q8" i="9"/>
  <c r="Q4" i="9"/>
  <c r="Q5" i="9"/>
  <c r="Q6" i="9"/>
  <c r="Q7" i="9"/>
  <c r="P4" i="9"/>
  <c r="P5" i="9"/>
  <c r="P6" i="9"/>
  <c r="P7" i="9"/>
  <c r="O4" i="9"/>
  <c r="O5" i="9"/>
  <c r="O6" i="9"/>
  <c r="O7" i="9"/>
  <c r="Q3" i="9"/>
  <c r="P3" i="9"/>
  <c r="O3" i="9"/>
  <c r="H4" i="9"/>
  <c r="H5" i="9"/>
  <c r="H6" i="9"/>
  <c r="H7" i="9"/>
  <c r="H8" i="9"/>
  <c r="G4" i="9"/>
  <c r="G5" i="9"/>
  <c r="G6" i="9"/>
  <c r="G7" i="9"/>
  <c r="G8" i="9"/>
  <c r="F4" i="9"/>
  <c r="F5" i="9"/>
  <c r="F6" i="9"/>
  <c r="F7" i="9"/>
  <c r="F8" i="9"/>
  <c r="E4" i="9"/>
  <c r="E5" i="9"/>
  <c r="E6" i="9"/>
  <c r="E7" i="9"/>
  <c r="E8" i="9"/>
  <c r="D4" i="9"/>
  <c r="D5" i="9"/>
  <c r="D6" i="9"/>
  <c r="D7" i="9"/>
  <c r="D8" i="9"/>
  <c r="C4" i="9"/>
  <c r="C5" i="9"/>
  <c r="C6" i="9"/>
  <c r="C7" i="9"/>
  <c r="C8" i="9"/>
  <c r="H3" i="9"/>
  <c r="G3" i="9"/>
  <c r="F3" i="9"/>
  <c r="E3" i="9"/>
  <c r="D3" i="9"/>
  <c r="C3" i="9"/>
  <c r="B3" i="9"/>
  <c r="B4" i="9"/>
  <c r="B5" i="9"/>
  <c r="B6" i="9"/>
  <c r="K7" i="2"/>
  <c r="B7" i="9"/>
  <c r="K8" i="2"/>
  <c r="B8" i="9"/>
  <c r="K9" i="2"/>
  <c r="B9" i="9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<sst xmlns="http://schemas.openxmlformats.org/spreadsheetml/2006/main" count="2277" uniqueCount="54">
  <si>
    <t>src_port</t>
  </si>
  <si>
    <t>src_adrs</t>
  </si>
  <si>
    <t>dst_adrs</t>
  </si>
  <si>
    <t>Flow_Size</t>
  </si>
  <si>
    <t>start_time</t>
  </si>
  <si>
    <t>end_time</t>
  </si>
  <si>
    <t>completion_time</t>
  </si>
  <si>
    <t>10.3.11.2</t>
  </si>
  <si>
    <t>10.3.8.2</t>
  </si>
  <si>
    <t>Average</t>
    <phoneticPr fontId="1"/>
  </si>
  <si>
    <t>標準誤差</t>
    <rPh sb="0" eb="2">
      <t>ヒョウジュンゴ</t>
    </rPh>
    <rPh sb="2" eb="4">
      <t>ゴサ</t>
    </rPh>
    <phoneticPr fontId="1"/>
  </si>
  <si>
    <t>10.2.4.2</t>
  </si>
  <si>
    <t>10.2.6.2</t>
  </si>
  <si>
    <t>Standard deviation</t>
    <phoneticPr fontId="1"/>
  </si>
  <si>
    <t>variance</t>
    <phoneticPr fontId="1"/>
  </si>
  <si>
    <t>10.1.2.2</t>
  </si>
  <si>
    <t>10.1.0.2</t>
  </si>
  <si>
    <t>10.2.5.2</t>
  </si>
  <si>
    <t>10.2.7.2</t>
  </si>
  <si>
    <t>10.4.12.2</t>
  </si>
  <si>
    <t>10.4.15.2</t>
  </si>
  <si>
    <t>10.4.14.2</t>
  </si>
  <si>
    <t>10.1.3.2</t>
  </si>
  <si>
    <t>10.3.9.2</t>
  </si>
  <si>
    <t>10.3.10.2</t>
  </si>
  <si>
    <t>10.4.13.2</t>
  </si>
  <si>
    <t>10.1.1.2</t>
  </si>
  <si>
    <t>16k</t>
    <phoneticPr fontId="1"/>
  </si>
  <si>
    <t>70k</t>
    <phoneticPr fontId="1"/>
  </si>
  <si>
    <t>64k</t>
    <phoneticPr fontId="1"/>
  </si>
  <si>
    <t>32k</t>
    <phoneticPr fontId="1"/>
  </si>
  <si>
    <t>8k</t>
    <phoneticPr fontId="1"/>
  </si>
  <si>
    <t>4k</t>
    <phoneticPr fontId="1"/>
  </si>
  <si>
    <t>2k</t>
    <phoneticPr fontId="1"/>
  </si>
  <si>
    <t>平均値</t>
    <rPh sb="0" eb="2">
      <t>ヘイキン</t>
    </rPh>
    <rPh sb="2" eb="3">
      <t>チ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</si>
  <si>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</si>
  <si>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</si>
  <si>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</si>
  <si>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</si>
  <si>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Single-TCP</t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</si>
  <si>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</si>
  <si>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</si>
  <si>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</si>
  <si>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10.1.8.2</t>
  </si>
  <si>
    <t>10.2.11.2</t>
  </si>
  <si>
    <t>95パーセンタイル</t>
    <phoneticPr fontId="1"/>
  </si>
  <si>
    <t>99パーセンタイル</t>
    <phoneticPr fontId="1"/>
  </si>
  <si>
    <t>Single-Path TCP</t>
    <phoneticPr fontId="1"/>
  </si>
  <si>
    <t>MPTCP:2</t>
    <phoneticPr fontId="1"/>
  </si>
  <si>
    <t>MPTCP:3</t>
    <phoneticPr fontId="1"/>
  </si>
  <si>
    <t>MPTCP:4</t>
    <phoneticPr fontId="1"/>
  </si>
  <si>
    <t>MPTCP-2</t>
    <phoneticPr fontId="1"/>
  </si>
  <si>
    <t>MPTCP-3</t>
    <phoneticPr fontId="1"/>
  </si>
  <si>
    <t>MPTCP-4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</si>
</sst>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NumberFormat="1"/>
  </cellXfs>
  <cellStyles count="12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ja-JP" altLang="en-US" sz="2400"/>
              <a:t>平均フロー完結時間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Single-Path TCP</c:v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まとめ!$B$2:$H$2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まとめ!$B$3:$H$3</c:f>
              <c:numCache>
                <c:formatCode>General</c:formatCode>
                <c:ptCount val="7"/>
                <c:pt idx="0">
                  <c:v>87.0049999999997</c:v>
                </c:pt>
                <c:pt idx="1">
                  <c:v>87.0049999999997</c:v>
                </c:pt>
                <c:pt idx="2">
                  <c:v>87.0049999999997</c:v>
                </c:pt>
                <c:pt idx="3">
                  <c:v>87.0049999999997</c:v>
                </c:pt>
                <c:pt idx="4">
                  <c:v>87.0049999999997</c:v>
                </c:pt>
                <c:pt idx="5">
                  <c:v>87.0049999999997</c:v>
                </c:pt>
                <c:pt idx="6">
                  <c:v>87.0049999999997</c:v>
                </c:pt>
              </c:numCache>
            </c:numRef>
          </c:val>
        </c:ser>
        <c:ser>
          <c:idx val="1"/>
          <c:order val="1"/>
          <c:tx>
            <c:v>MPTCP:4</c:v>
          </c:tx>
          <c:invertIfNegative val="0"/>
          <c:errBars>
            <c:errBarType val="both"/>
            <c:errValType val="stdErr"/>
            <c:noEndCap val="0"/>
          </c:errBars>
          <c:val>
            <c:numRef>
              <c:f>まとめ!$L$3:$R$3</c:f>
              <c:numCache>
                <c:formatCode>General</c:formatCode>
                <c:ptCount val="7"/>
                <c:pt idx="0">
                  <c:v>1042.271833333333</c:v>
                </c:pt>
                <c:pt idx="1">
                  <c:v>1042.271833333333</c:v>
                </c:pt>
                <c:pt idx="2">
                  <c:v>1042.271833333333</c:v>
                </c:pt>
                <c:pt idx="3">
                  <c:v>1042.271833333333</c:v>
                </c:pt>
                <c:pt idx="4">
                  <c:v>1042.271833333333</c:v>
                </c:pt>
                <c:pt idx="5">
                  <c:v>1042.271833333333</c:v>
                </c:pt>
                <c:pt idx="6">
                  <c:v>1042.271833333333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609976"/>
        <c:axId val="2097612984"/>
      </c:barChart>
      <c:catAx>
        <c:axId val="209760997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2097612984"/>
        <c:crosses val="autoZero"/>
        <c:auto val="1"/>
        <c:lblAlgn val="ctr"/>
        <c:lblOffset val="100"/>
        <c:noMultiLvlLbl val="0"/>
      </c:catAx>
      <c:valAx>
        <c:axId val="20976129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20976099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95</a:t>
            </a:r>
            <a:r>
              <a:rPr lang="ja-JP" altLang="en-US"/>
              <a:t>パーセンタイル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Single-Path TCP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まとめ!$B$10:$H$10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MPTCP-2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まとめ!$L$10:$R$10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645112"/>
        <c:axId val="2097648088"/>
      </c:barChart>
      <c:catAx>
        <c:axId val="2097645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7648088"/>
        <c:crosses val="autoZero"/>
        <c:auto val="1"/>
        <c:lblAlgn val="ctr"/>
        <c:lblOffset val="100"/>
        <c:noMultiLvlLbl val="0"/>
      </c:catAx>
      <c:valAx>
        <c:axId val="20976480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9764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99</a:t>
            </a:r>
            <a:r>
              <a:rPr lang="ja-JP" altLang="en-US"/>
              <a:t>パーセンタイル</a:t>
            </a:r>
            <a:endParaRPr lang="en-US" altLang="ja-JP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Single-Path TCP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まとめ!$L$2:$R$2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まとめ!$B$11:$H$11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MPTCP-2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まとめ!$L$2:$R$2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まとめ!$L$11:$R$11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681368"/>
        <c:axId val="2097684344"/>
      </c:barChart>
      <c:catAx>
        <c:axId val="2097681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7684344"/>
        <c:crosses val="autoZero"/>
        <c:auto val="1"/>
        <c:lblAlgn val="ctr"/>
        <c:lblOffset val="100"/>
        <c:noMultiLvlLbl val="0"/>
      </c:catAx>
      <c:valAx>
        <c:axId val="20976843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97681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139699</xdr:colOff>
      <xdr:row>18</xdr:row>
      <xdr:rowOff>209549</xdr:rowOff>
    </xdr:from>
    <xdr:to>
      <xdr:col>8</xdr:col>
      <xdr:colOff>482600</xdr:colOff>
      <xdr:row>40</xdr:row>
      <xdr:rowOff>80010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749299</xdr:colOff>
      <xdr:row>17</xdr:row>
      <xdr:rowOff>158750</xdr:rowOff>
    </xdr:from>
    <xdr:to>
      <xdr:col>18</xdr:col>
      <xdr:colOff>340782</xdr:colOff>
      <xdr:row>40</xdr:row>
      <xdr:rowOff>127000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88900</xdr:colOff>
      <xdr:row>41</xdr:row>
      <xdr:rowOff>69850</xdr:rowOff>
    </xdr:from>
    <xdr:to>
      <xdr:col>8</xdr:col>
      <xdr:colOff>457200</xdr:colOff>
      <xdr:row>63</xdr:row>
      <xdr:rowOff>107950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3"/>
  <sheetViews>
    <sheetView showRuler="0" workbookViewId="0">
      <selection activeCell="C31" sqref="C31"/>
    </sheetView>
  </sheetViews>
  <sheetFormatPr baseColWidth="12" defaultRowHeight="18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57420</v>
      </c>
      <c r="B2" t="s">
        <v>7</v>
      </c>
      <c r="C2" t="s">
        <v>8</v>
      </c>
      <c r="D2">
        <v>149602</v>
      </c>
      <c r="E2">
        <v>3.4910070000000002</v>
      </c>
      <c r="F2">
        <v>3.57700499999999</v>
      </c>
      <c r="G2">
        <v>8.5997999999999505E-2</v>
      </c>
      <c r="H2">
        <f t="shared" ref="H2:H65" si="0">G2*1000</f>
        <v>85.997999999999507</v>
      </c>
      <c r="J2" t="s">
        <v>9</v>
      </c>
      <c r="L2" t="s">
        <v>10</v>
      </c>
    </row>
    <row r="3" spans="1:12">
      <c r="A3">
        <v>60778</v>
      </c>
      <c r="B3" t="s">
        <v>11</v>
      </c>
      <c r="C3" t="s">
        <v>12</v>
      </c>
      <c r="D3">
        <v>149602</v>
      </c>
      <c r="E3">
        <v>3.4910070000000002</v>
      </c>
      <c r="F3">
        <v>3.57700499999999</v>
      </c>
      <c r="G3">
        <v>8.5997999999999505E-2</v>
      </c>
      <c r="H3">
        <f t="shared" si="0"/>
        <v>85.997999999999507</v>
      </c>
      <c r="J3" t="s">
        <v>13</v>
      </c>
    </row>
    <row r="4" spans="1:12">
      <c r="A4">
        <v>57399</v>
      </c>
      <c r="B4" t="s">
        <v>7</v>
      </c>
      <c r="C4" t="s">
        <v>8</v>
      </c>
      <c r="D4">
        <v>149602</v>
      </c>
      <c r="E4">
        <v>1.0910070000000001</v>
      </c>
      <c r="F4">
        <v>1.1770050000000001</v>
      </c>
      <c r="G4">
        <v>8.5998000000000005E-2</v>
      </c>
      <c r="H4">
        <f t="shared" si="0"/>
        <v>85.998000000000005</v>
      </c>
      <c r="J4" t="s">
        <v>14</v>
      </c>
    </row>
    <row r="5" spans="1:12">
      <c r="A5">
        <v>57406</v>
      </c>
      <c r="B5" t="s">
        <v>7</v>
      </c>
      <c r="C5" t="s">
        <v>8</v>
      </c>
      <c r="D5">
        <v>149602</v>
      </c>
      <c r="E5">
        <v>1.771007</v>
      </c>
      <c r="F5">
        <v>1.857005</v>
      </c>
      <c r="G5">
        <v>8.5998000000000005E-2</v>
      </c>
      <c r="H5">
        <f t="shared" si="0"/>
        <v>85.998000000000005</v>
      </c>
    </row>
    <row r="6" spans="1:12">
      <c r="A6">
        <v>57412</v>
      </c>
      <c r="B6" t="s">
        <v>7</v>
      </c>
      <c r="C6" t="s">
        <v>8</v>
      </c>
      <c r="D6">
        <v>149602</v>
      </c>
      <c r="E6">
        <v>2.311007</v>
      </c>
      <c r="F6">
        <v>2.3970050000000001</v>
      </c>
      <c r="G6">
        <v>8.5998000000000005E-2</v>
      </c>
      <c r="H6">
        <f t="shared" si="0"/>
        <v>85.998000000000005</v>
      </c>
    </row>
    <row r="7" spans="1:12">
      <c r="A7">
        <v>57413</v>
      </c>
      <c r="B7" t="s">
        <v>7</v>
      </c>
      <c r="C7" t="s">
        <v>8</v>
      </c>
      <c r="D7">
        <v>149602</v>
      </c>
      <c r="E7">
        <v>2.6110069999999999</v>
      </c>
      <c r="F7">
        <v>2.6970049999999999</v>
      </c>
      <c r="G7">
        <v>8.5998000000000005E-2</v>
      </c>
      <c r="H7">
        <f t="shared" si="0"/>
        <v>85.998000000000005</v>
      </c>
    </row>
    <row r="8" spans="1:12">
      <c r="A8">
        <v>57414</v>
      </c>
      <c r="B8" t="s">
        <v>7</v>
      </c>
      <c r="C8" t="s">
        <v>8</v>
      </c>
      <c r="D8">
        <v>149602</v>
      </c>
      <c r="E8">
        <v>2.7110069999999999</v>
      </c>
      <c r="F8">
        <v>2.797005</v>
      </c>
      <c r="G8">
        <v>8.5998000000000005E-2</v>
      </c>
      <c r="H8">
        <f t="shared" si="0"/>
        <v>85.998000000000005</v>
      </c>
    </row>
    <row r="9" spans="1:12">
      <c r="A9">
        <v>57416</v>
      </c>
      <c r="B9" t="s">
        <v>7</v>
      </c>
      <c r="C9" t="s">
        <v>8</v>
      </c>
      <c r="D9">
        <v>149602</v>
      </c>
      <c r="E9">
        <v>3.0310069999999998</v>
      </c>
      <c r="F9">
        <v>3.1170049999999998</v>
      </c>
      <c r="G9">
        <v>8.5998000000000005E-2</v>
      </c>
      <c r="H9">
        <f t="shared" si="0"/>
        <v>85.998000000000005</v>
      </c>
    </row>
    <row r="10" spans="1:12">
      <c r="A10">
        <v>57417</v>
      </c>
      <c r="B10" t="s">
        <v>7</v>
      </c>
      <c r="C10" t="s">
        <v>8</v>
      </c>
      <c r="D10">
        <v>149602</v>
      </c>
      <c r="E10">
        <v>3.1510069999999999</v>
      </c>
      <c r="F10">
        <v>3.2370049999999999</v>
      </c>
      <c r="G10">
        <v>8.5998000000000005E-2</v>
      </c>
      <c r="H10">
        <f t="shared" si="0"/>
        <v>85.998000000000005</v>
      </c>
    </row>
    <row r="11" spans="1:12">
      <c r="A11">
        <v>57421</v>
      </c>
      <c r="B11" t="s">
        <v>7</v>
      </c>
      <c r="C11" t="s">
        <v>8</v>
      </c>
      <c r="D11">
        <v>149602</v>
      </c>
      <c r="E11">
        <v>3.6310069999999999</v>
      </c>
      <c r="F11">
        <v>3.7170049999999999</v>
      </c>
      <c r="G11">
        <v>8.5998000000000005E-2</v>
      </c>
      <c r="H11">
        <f t="shared" si="0"/>
        <v>85.998000000000005</v>
      </c>
    </row>
    <row r="12" spans="1:12">
      <c r="A12">
        <v>57422</v>
      </c>
      <c r="B12" t="s">
        <v>7</v>
      </c>
      <c r="C12" t="s">
        <v>8</v>
      </c>
      <c r="D12">
        <v>149602</v>
      </c>
      <c r="E12">
        <v>3.7110069999999999</v>
      </c>
      <c r="F12">
        <v>3.797005</v>
      </c>
      <c r="G12">
        <v>8.5998000000000005E-2</v>
      </c>
      <c r="H12">
        <f t="shared" si="0"/>
        <v>85.998000000000005</v>
      </c>
    </row>
    <row r="13" spans="1:12">
      <c r="A13">
        <v>60757</v>
      </c>
      <c r="B13" t="s">
        <v>11</v>
      </c>
      <c r="C13" t="s">
        <v>12</v>
      </c>
      <c r="D13">
        <v>149602</v>
      </c>
      <c r="E13">
        <v>1.0910070000000001</v>
      </c>
      <c r="F13">
        <v>1.1770050000000001</v>
      </c>
      <c r="G13">
        <v>8.5998000000000005E-2</v>
      </c>
      <c r="H13">
        <f t="shared" si="0"/>
        <v>85.998000000000005</v>
      </c>
    </row>
    <row r="14" spans="1:12">
      <c r="A14">
        <v>60764</v>
      </c>
      <c r="B14" t="s">
        <v>11</v>
      </c>
      <c r="C14" t="s">
        <v>12</v>
      </c>
      <c r="D14">
        <v>149602</v>
      </c>
      <c r="E14">
        <v>1.771007</v>
      </c>
      <c r="F14">
        <v>1.857005</v>
      </c>
      <c r="G14">
        <v>8.5998000000000005E-2</v>
      </c>
      <c r="H14">
        <f t="shared" si="0"/>
        <v>85.998000000000005</v>
      </c>
    </row>
    <row r="15" spans="1:12">
      <c r="A15">
        <v>60770</v>
      </c>
      <c r="B15" t="s">
        <v>11</v>
      </c>
      <c r="C15" t="s">
        <v>12</v>
      </c>
      <c r="D15">
        <v>149602</v>
      </c>
      <c r="E15">
        <v>2.311007</v>
      </c>
      <c r="F15">
        <v>2.3970050000000001</v>
      </c>
      <c r="G15">
        <v>8.5998000000000005E-2</v>
      </c>
      <c r="H15">
        <f t="shared" si="0"/>
        <v>85.998000000000005</v>
      </c>
    </row>
    <row r="16" spans="1:12">
      <c r="A16">
        <v>60771</v>
      </c>
      <c r="B16" t="s">
        <v>11</v>
      </c>
      <c r="C16" t="s">
        <v>12</v>
      </c>
      <c r="D16">
        <v>149602</v>
      </c>
      <c r="E16">
        <v>2.6110069999999999</v>
      </c>
      <c r="F16">
        <v>2.6970049999999999</v>
      </c>
      <c r="G16">
        <v>8.5998000000000005E-2</v>
      </c>
      <c r="H16">
        <f t="shared" si="0"/>
        <v>85.998000000000005</v>
      </c>
    </row>
    <row r="17" spans="1:8">
      <c r="A17">
        <v>60772</v>
      </c>
      <c r="B17" t="s">
        <v>11</v>
      </c>
      <c r="C17" t="s">
        <v>12</v>
      </c>
      <c r="D17">
        <v>149602</v>
      </c>
      <c r="E17">
        <v>2.7110069999999999</v>
      </c>
      <c r="F17">
        <v>2.797005</v>
      </c>
      <c r="G17">
        <v>8.5998000000000005E-2</v>
      </c>
      <c r="H17">
        <f t="shared" si="0"/>
        <v>85.998000000000005</v>
      </c>
    </row>
    <row r="18" spans="1:8">
      <c r="A18">
        <v>60774</v>
      </c>
      <c r="B18" t="s">
        <v>11</v>
      </c>
      <c r="C18" t="s">
        <v>12</v>
      </c>
      <c r="D18">
        <v>149602</v>
      </c>
      <c r="E18">
        <v>3.0310069999999998</v>
      </c>
      <c r="F18">
        <v>3.1170049999999998</v>
      </c>
      <c r="G18">
        <v>8.5998000000000005E-2</v>
      </c>
      <c r="H18">
        <f t="shared" si="0"/>
        <v>85.998000000000005</v>
      </c>
    </row>
    <row r="19" spans="1:8">
      <c r="A19">
        <v>60775</v>
      </c>
      <c r="B19" t="s">
        <v>11</v>
      </c>
      <c r="C19" t="s">
        <v>12</v>
      </c>
      <c r="D19">
        <v>149602</v>
      </c>
      <c r="E19">
        <v>3.1510069999999999</v>
      </c>
      <c r="F19">
        <v>3.2370049999999999</v>
      </c>
      <c r="G19">
        <v>8.5998000000000005E-2</v>
      </c>
      <c r="H19">
        <f t="shared" si="0"/>
        <v>85.998000000000005</v>
      </c>
    </row>
    <row r="20" spans="1:8">
      <c r="A20">
        <v>60779</v>
      </c>
      <c r="B20" t="s">
        <v>11</v>
      </c>
      <c r="C20" t="s">
        <v>12</v>
      </c>
      <c r="D20">
        <v>149602</v>
      </c>
      <c r="E20">
        <v>3.6310069999999999</v>
      </c>
      <c r="F20">
        <v>3.7170049999999999</v>
      </c>
      <c r="G20">
        <v>8.5998000000000005E-2</v>
      </c>
      <c r="H20">
        <f t="shared" si="0"/>
        <v>85.998000000000005</v>
      </c>
    </row>
    <row r="21" spans="1:8">
      <c r="A21">
        <v>60780</v>
      </c>
      <c r="B21" t="s">
        <v>11</v>
      </c>
      <c r="C21" t="s">
        <v>12</v>
      </c>
      <c r="D21">
        <v>149602</v>
      </c>
      <c r="E21">
        <v>3.7110069999999999</v>
      </c>
      <c r="F21">
        <v>3.797005</v>
      </c>
      <c r="G21">
        <v>8.5998000000000005E-2</v>
      </c>
      <c r="H21">
        <f t="shared" si="0"/>
        <v>85.998000000000005</v>
      </c>
    </row>
    <row r="22" spans="1:8">
      <c r="A22">
        <v>57410</v>
      </c>
      <c r="B22" t="s">
        <v>7</v>
      </c>
      <c r="C22" t="s">
        <v>8</v>
      </c>
      <c r="D22">
        <v>149602</v>
      </c>
      <c r="E22">
        <v>1.991007</v>
      </c>
      <c r="F22">
        <v>2.0770050000000002</v>
      </c>
      <c r="G22">
        <v>8.5998000000000199E-2</v>
      </c>
      <c r="H22">
        <f t="shared" si="0"/>
        <v>85.998000000000204</v>
      </c>
    </row>
    <row r="23" spans="1:8">
      <c r="A23">
        <v>60768</v>
      </c>
      <c r="B23" t="s">
        <v>11</v>
      </c>
      <c r="C23" t="s">
        <v>12</v>
      </c>
      <c r="D23">
        <v>149602</v>
      </c>
      <c r="E23">
        <v>1.991007</v>
      </c>
      <c r="F23">
        <v>2.0770050000000002</v>
      </c>
      <c r="G23">
        <v>8.5998000000000199E-2</v>
      </c>
      <c r="H23">
        <f t="shared" si="0"/>
        <v>85.998000000000204</v>
      </c>
    </row>
    <row r="24" spans="1:8">
      <c r="A24">
        <v>45006</v>
      </c>
      <c r="B24" t="s">
        <v>15</v>
      </c>
      <c r="C24" t="s">
        <v>16</v>
      </c>
      <c r="D24">
        <v>74764</v>
      </c>
      <c r="E24">
        <v>3.49</v>
      </c>
      <c r="F24">
        <v>3.57700499999999</v>
      </c>
      <c r="G24">
        <v>8.7004999999999499E-2</v>
      </c>
      <c r="H24">
        <f t="shared" si="0"/>
        <v>87.004999999999498</v>
      </c>
    </row>
    <row r="25" spans="1:8">
      <c r="A25">
        <v>57420</v>
      </c>
      <c r="B25" t="s">
        <v>7</v>
      </c>
      <c r="C25" t="s">
        <v>8</v>
      </c>
      <c r="D25">
        <v>149602</v>
      </c>
      <c r="E25">
        <v>3.49</v>
      </c>
      <c r="F25">
        <v>3.57700499999999</v>
      </c>
      <c r="G25">
        <v>8.7004999999999499E-2</v>
      </c>
      <c r="H25">
        <f t="shared" si="0"/>
        <v>87.004999999999498</v>
      </c>
    </row>
    <row r="26" spans="1:8">
      <c r="A26">
        <v>51707</v>
      </c>
      <c r="B26" t="s">
        <v>12</v>
      </c>
      <c r="C26" t="s">
        <v>17</v>
      </c>
      <c r="D26">
        <v>149302</v>
      </c>
      <c r="E26">
        <v>3.49</v>
      </c>
      <c r="F26">
        <v>3.57700499999999</v>
      </c>
      <c r="G26">
        <v>8.7004999999999499E-2</v>
      </c>
      <c r="H26">
        <f t="shared" si="0"/>
        <v>87.004999999999498</v>
      </c>
    </row>
    <row r="27" spans="1:8">
      <c r="A27">
        <v>60778</v>
      </c>
      <c r="B27" t="s">
        <v>11</v>
      </c>
      <c r="C27" t="s">
        <v>12</v>
      </c>
      <c r="D27">
        <v>149602</v>
      </c>
      <c r="E27">
        <v>3.49</v>
      </c>
      <c r="F27">
        <v>3.57700499999999</v>
      </c>
      <c r="G27">
        <v>8.7004999999999499E-2</v>
      </c>
      <c r="H27">
        <f t="shared" si="0"/>
        <v>87.004999999999498</v>
      </c>
    </row>
    <row r="28" spans="1:8">
      <c r="A28">
        <v>44985</v>
      </c>
      <c r="B28" t="s">
        <v>15</v>
      </c>
      <c r="C28" t="s">
        <v>16</v>
      </c>
      <c r="D28">
        <v>74764</v>
      </c>
      <c r="E28">
        <v>1.0900000000000001</v>
      </c>
      <c r="F28">
        <v>1.1770050000000001</v>
      </c>
      <c r="G28">
        <v>8.7004999999999999E-2</v>
      </c>
      <c r="H28">
        <f t="shared" si="0"/>
        <v>87.004999999999995</v>
      </c>
    </row>
    <row r="29" spans="1:8">
      <c r="A29">
        <v>44992</v>
      </c>
      <c r="B29" t="s">
        <v>15</v>
      </c>
      <c r="C29" t="s">
        <v>16</v>
      </c>
      <c r="D29">
        <v>74764</v>
      </c>
      <c r="E29">
        <v>1.77</v>
      </c>
      <c r="F29">
        <v>1.857005</v>
      </c>
      <c r="G29">
        <v>8.7004999999999999E-2</v>
      </c>
      <c r="H29">
        <f t="shared" si="0"/>
        <v>87.004999999999995</v>
      </c>
    </row>
    <row r="30" spans="1:8">
      <c r="A30">
        <v>44998</v>
      </c>
      <c r="B30" t="s">
        <v>15</v>
      </c>
      <c r="C30" t="s">
        <v>16</v>
      </c>
      <c r="D30">
        <v>74764</v>
      </c>
      <c r="E30">
        <v>2.31</v>
      </c>
      <c r="F30">
        <v>2.3970050000000001</v>
      </c>
      <c r="G30">
        <v>8.7004999999999999E-2</v>
      </c>
      <c r="H30">
        <f t="shared" si="0"/>
        <v>87.004999999999995</v>
      </c>
    </row>
    <row r="31" spans="1:8">
      <c r="A31">
        <v>57399</v>
      </c>
      <c r="B31" t="s">
        <v>7</v>
      </c>
      <c r="C31" t="s">
        <v>8</v>
      </c>
      <c r="D31">
        <v>149602</v>
      </c>
      <c r="E31">
        <v>1.0900000000000001</v>
      </c>
      <c r="F31">
        <v>1.1770050000000001</v>
      </c>
      <c r="G31">
        <v>8.7004999999999999E-2</v>
      </c>
      <c r="H31">
        <f t="shared" si="0"/>
        <v>87.004999999999995</v>
      </c>
    </row>
    <row r="32" spans="1:8">
      <c r="A32">
        <v>57406</v>
      </c>
      <c r="B32" t="s">
        <v>7</v>
      </c>
      <c r="C32" t="s">
        <v>8</v>
      </c>
      <c r="D32">
        <v>149602</v>
      </c>
      <c r="E32">
        <v>1.77</v>
      </c>
      <c r="F32">
        <v>1.857005</v>
      </c>
      <c r="G32">
        <v>8.7004999999999999E-2</v>
      </c>
      <c r="H32">
        <f t="shared" si="0"/>
        <v>87.004999999999995</v>
      </c>
    </row>
    <row r="33" spans="1:8">
      <c r="A33">
        <v>57412</v>
      </c>
      <c r="B33" t="s">
        <v>7</v>
      </c>
      <c r="C33" t="s">
        <v>8</v>
      </c>
      <c r="D33">
        <v>149602</v>
      </c>
      <c r="E33">
        <v>2.31</v>
      </c>
      <c r="F33">
        <v>2.3970050000000001</v>
      </c>
      <c r="G33">
        <v>8.7004999999999999E-2</v>
      </c>
      <c r="H33">
        <f t="shared" si="0"/>
        <v>87.004999999999995</v>
      </c>
    </row>
    <row r="34" spans="1:8">
      <c r="A34">
        <v>51686</v>
      </c>
      <c r="B34" t="s">
        <v>12</v>
      </c>
      <c r="C34" t="s">
        <v>17</v>
      </c>
      <c r="D34">
        <v>149602</v>
      </c>
      <c r="E34">
        <v>1.0900000000000001</v>
      </c>
      <c r="F34">
        <v>1.1770050000000001</v>
      </c>
      <c r="G34">
        <v>8.7004999999999999E-2</v>
      </c>
      <c r="H34">
        <f t="shared" si="0"/>
        <v>87.004999999999995</v>
      </c>
    </row>
    <row r="35" spans="1:8">
      <c r="A35">
        <v>51693</v>
      </c>
      <c r="B35" t="s">
        <v>12</v>
      </c>
      <c r="C35" t="s">
        <v>17</v>
      </c>
      <c r="D35">
        <v>149602</v>
      </c>
      <c r="E35">
        <v>1.77</v>
      </c>
      <c r="F35">
        <v>1.857005</v>
      </c>
      <c r="G35">
        <v>8.7004999999999999E-2</v>
      </c>
      <c r="H35">
        <f t="shared" si="0"/>
        <v>87.004999999999995</v>
      </c>
    </row>
    <row r="36" spans="1:8">
      <c r="A36">
        <v>51699</v>
      </c>
      <c r="B36" t="s">
        <v>12</v>
      </c>
      <c r="C36" t="s">
        <v>17</v>
      </c>
      <c r="D36">
        <v>149602</v>
      </c>
      <c r="E36">
        <v>2.31</v>
      </c>
      <c r="F36">
        <v>2.3970050000000001</v>
      </c>
      <c r="G36">
        <v>8.7004999999999999E-2</v>
      </c>
      <c r="H36">
        <f t="shared" si="0"/>
        <v>87.004999999999995</v>
      </c>
    </row>
    <row r="37" spans="1:8">
      <c r="A37">
        <v>60757</v>
      </c>
      <c r="B37" t="s">
        <v>11</v>
      </c>
      <c r="C37" t="s">
        <v>12</v>
      </c>
      <c r="D37">
        <v>149602</v>
      </c>
      <c r="E37">
        <v>1.0900000000000001</v>
      </c>
      <c r="F37">
        <v>1.1770050000000001</v>
      </c>
      <c r="G37">
        <v>8.7004999999999999E-2</v>
      </c>
      <c r="H37">
        <f t="shared" si="0"/>
        <v>87.004999999999995</v>
      </c>
    </row>
    <row r="38" spans="1:8">
      <c r="A38">
        <v>60764</v>
      </c>
      <c r="B38" t="s">
        <v>11</v>
      </c>
      <c r="C38" t="s">
        <v>12</v>
      </c>
      <c r="D38">
        <v>149602</v>
      </c>
      <c r="E38">
        <v>1.77</v>
      </c>
      <c r="F38">
        <v>1.857005</v>
      </c>
      <c r="G38">
        <v>8.7004999999999999E-2</v>
      </c>
      <c r="H38">
        <f t="shared" si="0"/>
        <v>87.004999999999995</v>
      </c>
    </row>
    <row r="39" spans="1:8">
      <c r="A39">
        <v>60770</v>
      </c>
      <c r="B39" t="s">
        <v>11</v>
      </c>
      <c r="C39" t="s">
        <v>12</v>
      </c>
      <c r="D39">
        <v>149602</v>
      </c>
      <c r="E39">
        <v>2.31</v>
      </c>
      <c r="F39">
        <v>2.3970050000000001</v>
      </c>
      <c r="G39">
        <v>8.7004999999999999E-2</v>
      </c>
      <c r="H39">
        <f t="shared" si="0"/>
        <v>87.004999999999995</v>
      </c>
    </row>
    <row r="40" spans="1:8">
      <c r="A40">
        <v>44999</v>
      </c>
      <c r="B40" t="s">
        <v>15</v>
      </c>
      <c r="C40" t="s">
        <v>16</v>
      </c>
      <c r="D40">
        <v>74764</v>
      </c>
      <c r="E40">
        <v>2.6099990000000002</v>
      </c>
      <c r="F40">
        <v>2.6970049999999999</v>
      </c>
      <c r="G40">
        <v>8.7005999999999695E-2</v>
      </c>
      <c r="H40">
        <f t="shared" si="0"/>
        <v>87.005999999999688</v>
      </c>
    </row>
    <row r="41" spans="1:8">
      <c r="A41">
        <v>45002</v>
      </c>
      <c r="B41" t="s">
        <v>15</v>
      </c>
      <c r="C41" t="s">
        <v>16</v>
      </c>
      <c r="D41">
        <v>74764</v>
      </c>
      <c r="E41">
        <v>3.0299990000000001</v>
      </c>
      <c r="F41">
        <v>3.1170049999999998</v>
      </c>
      <c r="G41">
        <v>8.7005999999999695E-2</v>
      </c>
      <c r="H41">
        <f t="shared" si="0"/>
        <v>87.005999999999688</v>
      </c>
    </row>
    <row r="42" spans="1:8">
      <c r="A42">
        <v>45003</v>
      </c>
      <c r="B42" t="s">
        <v>15</v>
      </c>
      <c r="C42" t="s">
        <v>16</v>
      </c>
      <c r="D42">
        <v>74764</v>
      </c>
      <c r="E42">
        <v>3.1499990000000002</v>
      </c>
      <c r="F42">
        <v>3.2370049999999999</v>
      </c>
      <c r="G42">
        <v>8.7005999999999695E-2</v>
      </c>
      <c r="H42">
        <f t="shared" si="0"/>
        <v>87.005999999999688</v>
      </c>
    </row>
    <row r="43" spans="1:8">
      <c r="A43">
        <v>57413</v>
      </c>
      <c r="B43" t="s">
        <v>7</v>
      </c>
      <c r="C43" t="s">
        <v>8</v>
      </c>
      <c r="D43">
        <v>149602</v>
      </c>
      <c r="E43">
        <v>2.6099990000000002</v>
      </c>
      <c r="F43">
        <v>2.6970049999999999</v>
      </c>
      <c r="G43">
        <v>8.7005999999999695E-2</v>
      </c>
      <c r="H43">
        <f t="shared" si="0"/>
        <v>87.005999999999688</v>
      </c>
    </row>
    <row r="44" spans="1:8">
      <c r="A44">
        <v>57416</v>
      </c>
      <c r="B44" t="s">
        <v>7</v>
      </c>
      <c r="C44" t="s">
        <v>8</v>
      </c>
      <c r="D44">
        <v>149602</v>
      </c>
      <c r="E44">
        <v>3.0299990000000001</v>
      </c>
      <c r="F44">
        <v>3.1170049999999998</v>
      </c>
      <c r="G44">
        <v>8.7005999999999695E-2</v>
      </c>
      <c r="H44">
        <f t="shared" si="0"/>
        <v>87.005999999999688</v>
      </c>
    </row>
    <row r="45" spans="1:8">
      <c r="A45">
        <v>57417</v>
      </c>
      <c r="B45" t="s">
        <v>7</v>
      </c>
      <c r="C45" t="s">
        <v>8</v>
      </c>
      <c r="D45">
        <v>149602</v>
      </c>
      <c r="E45">
        <v>3.1499990000000002</v>
      </c>
      <c r="F45">
        <v>3.2370049999999999</v>
      </c>
      <c r="G45">
        <v>8.7005999999999695E-2</v>
      </c>
      <c r="H45">
        <f t="shared" si="0"/>
        <v>87.005999999999688</v>
      </c>
    </row>
    <row r="46" spans="1:8">
      <c r="A46">
        <v>51700</v>
      </c>
      <c r="B46" t="s">
        <v>12</v>
      </c>
      <c r="C46" t="s">
        <v>17</v>
      </c>
      <c r="D46">
        <v>149602</v>
      </c>
      <c r="E46">
        <v>2.6099990000000002</v>
      </c>
      <c r="F46">
        <v>2.6970049999999999</v>
      </c>
      <c r="G46">
        <v>8.7005999999999695E-2</v>
      </c>
      <c r="H46">
        <f t="shared" si="0"/>
        <v>87.005999999999688</v>
      </c>
    </row>
    <row r="47" spans="1:8">
      <c r="A47">
        <v>51703</v>
      </c>
      <c r="B47" t="s">
        <v>12</v>
      </c>
      <c r="C47" t="s">
        <v>17</v>
      </c>
      <c r="D47">
        <v>149874</v>
      </c>
      <c r="E47">
        <v>3.0299990000000001</v>
      </c>
      <c r="F47">
        <v>3.1170049999999998</v>
      </c>
      <c r="G47">
        <v>8.7005999999999695E-2</v>
      </c>
      <c r="H47">
        <f t="shared" si="0"/>
        <v>87.005999999999688</v>
      </c>
    </row>
    <row r="48" spans="1:8">
      <c r="A48">
        <v>51704</v>
      </c>
      <c r="B48" t="s">
        <v>12</v>
      </c>
      <c r="C48" t="s">
        <v>17</v>
      </c>
      <c r="D48">
        <v>149874</v>
      </c>
      <c r="E48">
        <v>3.1499990000000002</v>
      </c>
      <c r="F48">
        <v>3.2370049999999999</v>
      </c>
      <c r="G48">
        <v>8.7005999999999695E-2</v>
      </c>
      <c r="H48">
        <f t="shared" si="0"/>
        <v>87.005999999999688</v>
      </c>
    </row>
    <row r="49" spans="1:8">
      <c r="A49">
        <v>60771</v>
      </c>
      <c r="B49" t="s">
        <v>11</v>
      </c>
      <c r="C49" t="s">
        <v>12</v>
      </c>
      <c r="D49">
        <v>149602</v>
      </c>
      <c r="E49">
        <v>2.6099990000000002</v>
      </c>
      <c r="F49">
        <v>2.6970049999999999</v>
      </c>
      <c r="G49">
        <v>8.7005999999999695E-2</v>
      </c>
      <c r="H49">
        <f t="shared" si="0"/>
        <v>87.005999999999688</v>
      </c>
    </row>
    <row r="50" spans="1:8">
      <c r="A50">
        <v>60774</v>
      </c>
      <c r="B50" t="s">
        <v>11</v>
      </c>
      <c r="C50" t="s">
        <v>12</v>
      </c>
      <c r="D50">
        <v>149602</v>
      </c>
      <c r="E50">
        <v>3.0299990000000001</v>
      </c>
      <c r="F50">
        <v>3.1170049999999998</v>
      </c>
      <c r="G50">
        <v>8.7005999999999695E-2</v>
      </c>
      <c r="H50">
        <f t="shared" si="0"/>
        <v>87.005999999999688</v>
      </c>
    </row>
    <row r="51" spans="1:8">
      <c r="A51">
        <v>60775</v>
      </c>
      <c r="B51" t="s">
        <v>11</v>
      </c>
      <c r="C51" t="s">
        <v>12</v>
      </c>
      <c r="D51">
        <v>149602</v>
      </c>
      <c r="E51">
        <v>3.1499990000000002</v>
      </c>
      <c r="F51">
        <v>3.2370049999999999</v>
      </c>
      <c r="G51">
        <v>8.7005999999999695E-2</v>
      </c>
      <c r="H51">
        <f t="shared" si="0"/>
        <v>87.005999999999688</v>
      </c>
    </row>
    <row r="52" spans="1:8">
      <c r="A52">
        <v>44996</v>
      </c>
      <c r="B52" t="s">
        <v>15</v>
      </c>
      <c r="C52" t="s">
        <v>16</v>
      </c>
      <c r="D52">
        <v>74764</v>
      </c>
      <c r="E52">
        <v>1.9899990000000001</v>
      </c>
      <c r="F52">
        <v>2.0770050000000002</v>
      </c>
      <c r="G52">
        <v>8.7006000000000097E-2</v>
      </c>
      <c r="H52">
        <f t="shared" si="0"/>
        <v>87.0060000000001</v>
      </c>
    </row>
    <row r="53" spans="1:8">
      <c r="A53">
        <v>45000</v>
      </c>
      <c r="B53" t="s">
        <v>15</v>
      </c>
      <c r="C53" t="s">
        <v>16</v>
      </c>
      <c r="D53">
        <v>74764</v>
      </c>
      <c r="E53">
        <v>2.7099989999999998</v>
      </c>
      <c r="F53">
        <v>2.797005</v>
      </c>
      <c r="G53">
        <v>8.7006000000000097E-2</v>
      </c>
      <c r="H53">
        <f t="shared" si="0"/>
        <v>87.0060000000001</v>
      </c>
    </row>
    <row r="54" spans="1:8">
      <c r="A54">
        <v>45007</v>
      </c>
      <c r="B54" t="s">
        <v>15</v>
      </c>
      <c r="C54" t="s">
        <v>16</v>
      </c>
      <c r="D54">
        <v>74764</v>
      </c>
      <c r="E54">
        <v>3.62999899999999</v>
      </c>
      <c r="F54">
        <v>3.7170049999999999</v>
      </c>
      <c r="G54">
        <v>8.7006000000000097E-2</v>
      </c>
      <c r="H54">
        <f t="shared" si="0"/>
        <v>87.0060000000001</v>
      </c>
    </row>
    <row r="55" spans="1:8">
      <c r="A55">
        <v>45008</v>
      </c>
      <c r="B55" t="s">
        <v>15</v>
      </c>
      <c r="C55" t="s">
        <v>16</v>
      </c>
      <c r="D55">
        <v>74764</v>
      </c>
      <c r="E55">
        <v>3.7099989999999998</v>
      </c>
      <c r="F55">
        <v>3.797005</v>
      </c>
      <c r="G55">
        <v>8.7006000000000097E-2</v>
      </c>
      <c r="H55">
        <f t="shared" si="0"/>
        <v>87.0060000000001</v>
      </c>
    </row>
    <row r="56" spans="1:8">
      <c r="A56">
        <v>57410</v>
      </c>
      <c r="B56" t="s">
        <v>7</v>
      </c>
      <c r="C56" t="s">
        <v>8</v>
      </c>
      <c r="D56">
        <v>149602</v>
      </c>
      <c r="E56">
        <v>1.9899990000000001</v>
      </c>
      <c r="F56">
        <v>2.0770050000000002</v>
      </c>
      <c r="G56">
        <v>8.7006000000000097E-2</v>
      </c>
      <c r="H56">
        <f t="shared" si="0"/>
        <v>87.0060000000001</v>
      </c>
    </row>
    <row r="57" spans="1:8">
      <c r="A57">
        <v>57414</v>
      </c>
      <c r="B57" t="s">
        <v>7</v>
      </c>
      <c r="C57" t="s">
        <v>8</v>
      </c>
      <c r="D57">
        <v>149602</v>
      </c>
      <c r="E57">
        <v>2.7099989999999998</v>
      </c>
      <c r="F57">
        <v>2.797005</v>
      </c>
      <c r="G57">
        <v>8.7006000000000097E-2</v>
      </c>
      <c r="H57">
        <f t="shared" si="0"/>
        <v>87.0060000000001</v>
      </c>
    </row>
    <row r="58" spans="1:8">
      <c r="A58">
        <v>57421</v>
      </c>
      <c r="B58" t="s">
        <v>7</v>
      </c>
      <c r="C58" t="s">
        <v>8</v>
      </c>
      <c r="D58">
        <v>149602</v>
      </c>
      <c r="E58">
        <v>3.62999899999999</v>
      </c>
      <c r="F58">
        <v>3.7170049999999999</v>
      </c>
      <c r="G58">
        <v>8.7006000000000097E-2</v>
      </c>
      <c r="H58">
        <f t="shared" si="0"/>
        <v>87.0060000000001</v>
      </c>
    </row>
    <row r="59" spans="1:8">
      <c r="A59">
        <v>57422</v>
      </c>
      <c r="B59" t="s">
        <v>7</v>
      </c>
      <c r="C59" t="s">
        <v>8</v>
      </c>
      <c r="D59">
        <v>149602</v>
      </c>
      <c r="E59">
        <v>3.7099989999999998</v>
      </c>
      <c r="F59">
        <v>3.797005</v>
      </c>
      <c r="G59">
        <v>8.7006000000000097E-2</v>
      </c>
      <c r="H59">
        <f t="shared" si="0"/>
        <v>87.0060000000001</v>
      </c>
    </row>
    <row r="60" spans="1:8">
      <c r="A60">
        <v>51697</v>
      </c>
      <c r="B60" t="s">
        <v>12</v>
      </c>
      <c r="C60" t="s">
        <v>17</v>
      </c>
      <c r="D60">
        <v>149602</v>
      </c>
      <c r="E60">
        <v>1.9899990000000001</v>
      </c>
      <c r="F60">
        <v>2.0770050000000002</v>
      </c>
      <c r="G60">
        <v>8.7006000000000097E-2</v>
      </c>
      <c r="H60">
        <f t="shared" si="0"/>
        <v>87.0060000000001</v>
      </c>
    </row>
    <row r="61" spans="1:8">
      <c r="A61">
        <v>51701</v>
      </c>
      <c r="B61" t="s">
        <v>12</v>
      </c>
      <c r="C61" t="s">
        <v>17</v>
      </c>
      <c r="D61">
        <v>149602</v>
      </c>
      <c r="E61">
        <v>2.7099989999999998</v>
      </c>
      <c r="F61">
        <v>2.797005</v>
      </c>
      <c r="G61">
        <v>8.7006000000000097E-2</v>
      </c>
      <c r="H61">
        <f t="shared" si="0"/>
        <v>87.0060000000001</v>
      </c>
    </row>
    <row r="62" spans="1:8">
      <c r="A62">
        <v>51708</v>
      </c>
      <c r="B62" t="s">
        <v>12</v>
      </c>
      <c r="C62" t="s">
        <v>17</v>
      </c>
      <c r="D62">
        <v>74764</v>
      </c>
      <c r="E62">
        <v>3.62999899999999</v>
      </c>
      <c r="F62">
        <v>3.7170049999999999</v>
      </c>
      <c r="G62">
        <v>8.7006000000000097E-2</v>
      </c>
      <c r="H62">
        <f t="shared" si="0"/>
        <v>87.0060000000001</v>
      </c>
    </row>
    <row r="63" spans="1:8">
      <c r="A63">
        <v>51709</v>
      </c>
      <c r="B63" t="s">
        <v>12</v>
      </c>
      <c r="C63" t="s">
        <v>17</v>
      </c>
      <c r="D63">
        <v>74764</v>
      </c>
      <c r="E63">
        <v>3.7099989999999998</v>
      </c>
      <c r="F63">
        <v>3.797005</v>
      </c>
      <c r="G63">
        <v>8.7006000000000097E-2</v>
      </c>
      <c r="H63">
        <f t="shared" si="0"/>
        <v>87.0060000000001</v>
      </c>
    </row>
    <row r="64" spans="1:8">
      <c r="A64">
        <v>60768</v>
      </c>
      <c r="B64" t="s">
        <v>11</v>
      </c>
      <c r="C64" t="s">
        <v>12</v>
      </c>
      <c r="D64">
        <v>149602</v>
      </c>
      <c r="E64">
        <v>1.9899990000000001</v>
      </c>
      <c r="F64">
        <v>2.0770050000000002</v>
      </c>
      <c r="G64">
        <v>8.7006000000000097E-2</v>
      </c>
      <c r="H64">
        <f t="shared" si="0"/>
        <v>87.0060000000001</v>
      </c>
    </row>
    <row r="65" spans="1:8">
      <c r="A65">
        <v>60772</v>
      </c>
      <c r="B65" t="s">
        <v>11</v>
      </c>
      <c r="C65" t="s">
        <v>12</v>
      </c>
      <c r="D65">
        <v>149602</v>
      </c>
      <c r="E65">
        <v>2.7099989999999998</v>
      </c>
      <c r="F65">
        <v>2.797005</v>
      </c>
      <c r="G65">
        <v>8.7006000000000097E-2</v>
      </c>
      <c r="H65">
        <f t="shared" si="0"/>
        <v>87.0060000000001</v>
      </c>
    </row>
    <row r="66" spans="1:8">
      <c r="A66">
        <v>60779</v>
      </c>
      <c r="B66" t="s">
        <v>11</v>
      </c>
      <c r="C66" t="s">
        <v>12</v>
      </c>
      <c r="D66">
        <v>149602</v>
      </c>
      <c r="E66">
        <v>3.62999899999999</v>
      </c>
      <c r="F66">
        <v>3.7170049999999999</v>
      </c>
      <c r="G66">
        <v>8.7006000000000097E-2</v>
      </c>
      <c r="H66">
        <f t="shared" ref="H66:H129" si="1">G66*1000</f>
        <v>87.0060000000001</v>
      </c>
    </row>
    <row r="67" spans="1:8">
      <c r="A67">
        <v>60780</v>
      </c>
      <c r="B67" t="s">
        <v>11</v>
      </c>
      <c r="C67" t="s">
        <v>12</v>
      </c>
      <c r="D67">
        <v>149602</v>
      </c>
      <c r="E67">
        <v>3.7099989999999998</v>
      </c>
      <c r="F67">
        <v>3.797005</v>
      </c>
      <c r="G67">
        <v>8.7006000000000097E-2</v>
      </c>
      <c r="H67">
        <f t="shared" si="1"/>
        <v>87.0060000000001</v>
      </c>
    </row>
    <row r="68" spans="1:8">
      <c r="A68">
        <v>51678</v>
      </c>
      <c r="B68" t="s">
        <v>18</v>
      </c>
      <c r="C68" t="s">
        <v>19</v>
      </c>
      <c r="D68">
        <v>149602</v>
      </c>
      <c r="E68">
        <v>1.14151</v>
      </c>
      <c r="F68">
        <v>1.229506</v>
      </c>
      <c r="G68">
        <v>8.7995999999999894E-2</v>
      </c>
      <c r="H68">
        <f t="shared" si="1"/>
        <v>87.995999999999896</v>
      </c>
    </row>
    <row r="69" spans="1:8">
      <c r="A69">
        <v>51679</v>
      </c>
      <c r="B69" t="s">
        <v>18</v>
      </c>
      <c r="C69" t="s">
        <v>19</v>
      </c>
      <c r="D69">
        <v>149602</v>
      </c>
      <c r="E69">
        <v>1.2215100000000001</v>
      </c>
      <c r="F69">
        <v>1.3095060000000001</v>
      </c>
      <c r="G69">
        <v>8.7995999999999894E-2</v>
      </c>
      <c r="H69">
        <f t="shared" si="1"/>
        <v>87.995999999999896</v>
      </c>
    </row>
    <row r="70" spans="1:8">
      <c r="A70">
        <v>51680</v>
      </c>
      <c r="B70" t="s">
        <v>18</v>
      </c>
      <c r="C70" t="s">
        <v>19</v>
      </c>
      <c r="D70">
        <v>149602</v>
      </c>
      <c r="E70">
        <v>1.5215099999999999</v>
      </c>
      <c r="F70">
        <v>1.6095060000000001</v>
      </c>
      <c r="G70">
        <v>8.7995999999999894E-2</v>
      </c>
      <c r="H70">
        <f t="shared" si="1"/>
        <v>87.995999999999896</v>
      </c>
    </row>
    <row r="71" spans="1:8">
      <c r="A71">
        <v>51681</v>
      </c>
      <c r="B71" t="s">
        <v>18</v>
      </c>
      <c r="C71" t="s">
        <v>19</v>
      </c>
      <c r="D71">
        <v>149602</v>
      </c>
      <c r="E71">
        <v>1.5415099999999999</v>
      </c>
      <c r="F71">
        <v>1.6295059999999999</v>
      </c>
      <c r="G71">
        <v>8.7995999999999894E-2</v>
      </c>
      <c r="H71">
        <f t="shared" si="1"/>
        <v>87.995999999999896</v>
      </c>
    </row>
    <row r="72" spans="1:8">
      <c r="A72">
        <v>51685</v>
      </c>
      <c r="B72" t="s">
        <v>18</v>
      </c>
      <c r="C72" t="s">
        <v>19</v>
      </c>
      <c r="D72">
        <v>149602</v>
      </c>
      <c r="E72">
        <v>1.86151</v>
      </c>
      <c r="F72">
        <v>1.949506</v>
      </c>
      <c r="G72">
        <v>8.7995999999999894E-2</v>
      </c>
      <c r="H72">
        <f t="shared" si="1"/>
        <v>87.995999999999896</v>
      </c>
    </row>
    <row r="73" spans="1:8">
      <c r="A73">
        <v>51693</v>
      </c>
      <c r="B73" t="s">
        <v>18</v>
      </c>
      <c r="C73" t="s">
        <v>19</v>
      </c>
      <c r="D73">
        <v>299278</v>
      </c>
      <c r="E73">
        <v>2.84151</v>
      </c>
      <c r="F73">
        <v>2.9295059999999999</v>
      </c>
      <c r="G73">
        <v>8.7995999999999894E-2</v>
      </c>
      <c r="H73">
        <f t="shared" si="1"/>
        <v>87.995999999999896</v>
      </c>
    </row>
    <row r="74" spans="1:8">
      <c r="A74">
        <v>51696</v>
      </c>
      <c r="B74" t="s">
        <v>18</v>
      </c>
      <c r="C74" t="s">
        <v>19</v>
      </c>
      <c r="D74">
        <v>299822</v>
      </c>
      <c r="E74">
        <v>3.2015099999999999</v>
      </c>
      <c r="F74">
        <v>3.2895059999999998</v>
      </c>
      <c r="G74">
        <v>8.7995999999999894E-2</v>
      </c>
      <c r="H74">
        <f t="shared" si="1"/>
        <v>87.995999999999896</v>
      </c>
    </row>
    <row r="75" spans="1:8">
      <c r="A75">
        <v>51697</v>
      </c>
      <c r="B75" t="s">
        <v>18</v>
      </c>
      <c r="C75" t="s">
        <v>19</v>
      </c>
      <c r="D75">
        <v>299278</v>
      </c>
      <c r="E75">
        <v>3.4615100000000001</v>
      </c>
      <c r="F75">
        <v>3.549506</v>
      </c>
      <c r="G75">
        <v>8.7995999999999894E-2</v>
      </c>
      <c r="H75">
        <f t="shared" si="1"/>
        <v>87.995999999999896</v>
      </c>
    </row>
    <row r="76" spans="1:8">
      <c r="A76">
        <v>51682</v>
      </c>
      <c r="B76" t="s">
        <v>18</v>
      </c>
      <c r="C76" t="s">
        <v>19</v>
      </c>
      <c r="D76">
        <v>149602</v>
      </c>
      <c r="E76">
        <v>1.6815099999999901</v>
      </c>
      <c r="F76">
        <v>1.769506</v>
      </c>
      <c r="G76">
        <v>8.7996000000000102E-2</v>
      </c>
      <c r="H76">
        <f t="shared" si="1"/>
        <v>87.996000000000109</v>
      </c>
    </row>
    <row r="77" spans="1:8">
      <c r="A77">
        <v>51683</v>
      </c>
      <c r="B77" t="s">
        <v>18</v>
      </c>
      <c r="C77" t="s">
        <v>19</v>
      </c>
      <c r="D77">
        <v>149602</v>
      </c>
      <c r="E77">
        <v>1.7015099999999901</v>
      </c>
      <c r="F77">
        <v>1.789506</v>
      </c>
      <c r="G77">
        <v>8.7996000000000102E-2</v>
      </c>
      <c r="H77">
        <f t="shared" si="1"/>
        <v>87.996000000000109</v>
      </c>
    </row>
    <row r="78" spans="1:8">
      <c r="A78">
        <v>57404</v>
      </c>
      <c r="B78" t="s">
        <v>7</v>
      </c>
      <c r="C78" t="s">
        <v>8</v>
      </c>
      <c r="D78">
        <v>149602</v>
      </c>
      <c r="E78">
        <v>1.6810069999999999</v>
      </c>
      <c r="F78">
        <v>1.7690049999999999</v>
      </c>
      <c r="G78">
        <v>8.7997999999999799E-2</v>
      </c>
      <c r="H78">
        <f t="shared" si="1"/>
        <v>87.997999999999791</v>
      </c>
    </row>
    <row r="79" spans="1:8">
      <c r="A79">
        <v>57405</v>
      </c>
      <c r="B79" t="s">
        <v>7</v>
      </c>
      <c r="C79" t="s">
        <v>8</v>
      </c>
      <c r="D79">
        <v>149602</v>
      </c>
      <c r="E79">
        <v>1.7010069999999999</v>
      </c>
      <c r="F79">
        <v>1.789005</v>
      </c>
      <c r="G79">
        <v>8.7997999999999799E-2</v>
      </c>
      <c r="H79">
        <f t="shared" si="1"/>
        <v>87.997999999999791</v>
      </c>
    </row>
    <row r="80" spans="1:8">
      <c r="A80">
        <v>57411</v>
      </c>
      <c r="B80" t="s">
        <v>7</v>
      </c>
      <c r="C80" t="s">
        <v>8</v>
      </c>
      <c r="D80">
        <v>149602</v>
      </c>
      <c r="E80">
        <v>2.061007</v>
      </c>
      <c r="F80">
        <v>2.1490049999999998</v>
      </c>
      <c r="G80">
        <v>8.7997999999999799E-2</v>
      </c>
      <c r="H80">
        <f t="shared" si="1"/>
        <v>87.997999999999791</v>
      </c>
    </row>
    <row r="81" spans="1:8">
      <c r="A81">
        <v>44569</v>
      </c>
      <c r="B81" t="s">
        <v>17</v>
      </c>
      <c r="C81" t="s">
        <v>20</v>
      </c>
      <c r="D81">
        <v>149602</v>
      </c>
      <c r="E81">
        <v>1.1415090000000001</v>
      </c>
      <c r="F81">
        <v>1.2295069999999999</v>
      </c>
      <c r="G81">
        <v>8.7997999999999799E-2</v>
      </c>
      <c r="H81">
        <f t="shared" si="1"/>
        <v>87.997999999999791</v>
      </c>
    </row>
    <row r="82" spans="1:8">
      <c r="A82">
        <v>44573</v>
      </c>
      <c r="B82" t="s">
        <v>17</v>
      </c>
      <c r="C82" t="s">
        <v>20</v>
      </c>
      <c r="D82">
        <v>149602</v>
      </c>
      <c r="E82">
        <v>1.6815089999999999</v>
      </c>
      <c r="F82">
        <v>1.7695069999999999</v>
      </c>
      <c r="G82">
        <v>8.7997999999999799E-2</v>
      </c>
      <c r="H82">
        <f t="shared" si="1"/>
        <v>87.997999999999791</v>
      </c>
    </row>
    <row r="83" spans="1:8">
      <c r="A83">
        <v>44574</v>
      </c>
      <c r="B83" t="s">
        <v>17</v>
      </c>
      <c r="C83" t="s">
        <v>20</v>
      </c>
      <c r="D83">
        <v>149602</v>
      </c>
      <c r="E83">
        <v>1.7015089999999999</v>
      </c>
      <c r="F83">
        <v>1.789507</v>
      </c>
      <c r="G83">
        <v>8.7997999999999799E-2</v>
      </c>
      <c r="H83">
        <f t="shared" si="1"/>
        <v>87.997999999999791</v>
      </c>
    </row>
    <row r="84" spans="1:8">
      <c r="A84">
        <v>44587</v>
      </c>
      <c r="B84" t="s">
        <v>17</v>
      </c>
      <c r="C84" t="s">
        <v>20</v>
      </c>
      <c r="D84">
        <v>149602</v>
      </c>
      <c r="E84">
        <v>3.2015090000000002</v>
      </c>
      <c r="F84">
        <v>3.289507</v>
      </c>
      <c r="G84">
        <v>8.7997999999999799E-2</v>
      </c>
      <c r="H84">
        <f t="shared" si="1"/>
        <v>87.997999999999791</v>
      </c>
    </row>
    <row r="85" spans="1:8">
      <c r="A85">
        <v>60762</v>
      </c>
      <c r="B85" t="s">
        <v>11</v>
      </c>
      <c r="C85" t="s">
        <v>12</v>
      </c>
      <c r="D85">
        <v>149602</v>
      </c>
      <c r="E85">
        <v>1.6810069999999999</v>
      </c>
      <c r="F85">
        <v>1.7690049999999999</v>
      </c>
      <c r="G85">
        <v>8.7997999999999799E-2</v>
      </c>
      <c r="H85">
        <f t="shared" si="1"/>
        <v>87.997999999999791</v>
      </c>
    </row>
    <row r="86" spans="1:8">
      <c r="A86">
        <v>60763</v>
      </c>
      <c r="B86" t="s">
        <v>11</v>
      </c>
      <c r="C86" t="s">
        <v>12</v>
      </c>
      <c r="D86">
        <v>149602</v>
      </c>
      <c r="E86">
        <v>1.7010069999999999</v>
      </c>
      <c r="F86">
        <v>1.789005</v>
      </c>
      <c r="G86">
        <v>8.7997999999999799E-2</v>
      </c>
      <c r="H86">
        <f t="shared" si="1"/>
        <v>87.997999999999791</v>
      </c>
    </row>
    <row r="87" spans="1:8">
      <c r="A87">
        <v>60769</v>
      </c>
      <c r="B87" t="s">
        <v>11</v>
      </c>
      <c r="C87" t="s">
        <v>12</v>
      </c>
      <c r="D87">
        <v>149602</v>
      </c>
      <c r="E87">
        <v>2.061007</v>
      </c>
      <c r="F87">
        <v>2.1490049999999998</v>
      </c>
      <c r="G87">
        <v>8.7997999999999799E-2</v>
      </c>
      <c r="H87">
        <f t="shared" si="1"/>
        <v>87.997999999999791</v>
      </c>
    </row>
    <row r="88" spans="1:8">
      <c r="A88">
        <v>54944</v>
      </c>
      <c r="B88" t="s">
        <v>21</v>
      </c>
      <c r="C88" t="s">
        <v>22</v>
      </c>
      <c r="D88">
        <v>149602</v>
      </c>
      <c r="E88">
        <v>1.1415090000000001</v>
      </c>
      <c r="F88">
        <v>1.2295069999999999</v>
      </c>
      <c r="G88">
        <v>8.7997999999999799E-2</v>
      </c>
      <c r="H88">
        <f t="shared" si="1"/>
        <v>87.997999999999791</v>
      </c>
    </row>
    <row r="89" spans="1:8">
      <c r="A89">
        <v>54948</v>
      </c>
      <c r="B89" t="s">
        <v>21</v>
      </c>
      <c r="C89" t="s">
        <v>22</v>
      </c>
      <c r="D89">
        <v>149602</v>
      </c>
      <c r="E89">
        <v>1.6815089999999999</v>
      </c>
      <c r="F89">
        <v>1.7695069999999999</v>
      </c>
      <c r="G89">
        <v>8.7997999999999799E-2</v>
      </c>
      <c r="H89">
        <f t="shared" si="1"/>
        <v>87.997999999999791</v>
      </c>
    </row>
    <row r="90" spans="1:8">
      <c r="A90">
        <v>54949</v>
      </c>
      <c r="B90" t="s">
        <v>21</v>
      </c>
      <c r="C90" t="s">
        <v>22</v>
      </c>
      <c r="D90">
        <v>149602</v>
      </c>
      <c r="E90">
        <v>1.7015089999999999</v>
      </c>
      <c r="F90">
        <v>1.789507</v>
      </c>
      <c r="G90">
        <v>8.7997999999999799E-2</v>
      </c>
      <c r="H90">
        <f t="shared" si="1"/>
        <v>87.997999999999791</v>
      </c>
    </row>
    <row r="91" spans="1:8">
      <c r="A91">
        <v>54962</v>
      </c>
      <c r="B91" t="s">
        <v>21</v>
      </c>
      <c r="C91" t="s">
        <v>22</v>
      </c>
      <c r="D91">
        <v>149602</v>
      </c>
      <c r="E91">
        <v>3.2015090000000002</v>
      </c>
      <c r="F91">
        <v>3.289507</v>
      </c>
      <c r="G91">
        <v>8.7997999999999799E-2</v>
      </c>
      <c r="H91">
        <f t="shared" si="1"/>
        <v>87.997999999999791</v>
      </c>
    </row>
    <row r="92" spans="1:8">
      <c r="A92">
        <v>57401</v>
      </c>
      <c r="B92" t="s">
        <v>7</v>
      </c>
      <c r="C92" t="s">
        <v>8</v>
      </c>
      <c r="D92">
        <v>149602</v>
      </c>
      <c r="E92">
        <v>1.221007</v>
      </c>
      <c r="F92">
        <v>1.309005</v>
      </c>
      <c r="G92">
        <v>8.7998000000000007E-2</v>
      </c>
      <c r="H92">
        <f t="shared" si="1"/>
        <v>87.998000000000005</v>
      </c>
    </row>
    <row r="93" spans="1:8">
      <c r="A93">
        <v>57402</v>
      </c>
      <c r="B93" t="s">
        <v>7</v>
      </c>
      <c r="C93" t="s">
        <v>8</v>
      </c>
      <c r="D93">
        <v>149602</v>
      </c>
      <c r="E93">
        <v>1.521007</v>
      </c>
      <c r="F93">
        <v>1.609005</v>
      </c>
      <c r="G93">
        <v>8.7998000000000007E-2</v>
      </c>
      <c r="H93">
        <f t="shared" si="1"/>
        <v>87.998000000000005</v>
      </c>
    </row>
    <row r="94" spans="1:8">
      <c r="A94">
        <v>57403</v>
      </c>
      <c r="B94" t="s">
        <v>7</v>
      </c>
      <c r="C94" t="s">
        <v>8</v>
      </c>
      <c r="D94">
        <v>149602</v>
      </c>
      <c r="E94">
        <v>1.541007</v>
      </c>
      <c r="F94">
        <v>1.629005</v>
      </c>
      <c r="G94">
        <v>8.7998000000000007E-2</v>
      </c>
      <c r="H94">
        <f t="shared" si="1"/>
        <v>87.998000000000005</v>
      </c>
    </row>
    <row r="95" spans="1:8">
      <c r="A95">
        <v>44570</v>
      </c>
      <c r="B95" t="s">
        <v>17</v>
      </c>
      <c r="C95" t="s">
        <v>20</v>
      </c>
      <c r="D95">
        <v>149602</v>
      </c>
      <c r="E95">
        <v>1.221509</v>
      </c>
      <c r="F95">
        <v>1.309507</v>
      </c>
      <c r="G95">
        <v>8.7998000000000007E-2</v>
      </c>
      <c r="H95">
        <f t="shared" si="1"/>
        <v>87.998000000000005</v>
      </c>
    </row>
    <row r="96" spans="1:8">
      <c r="A96">
        <v>44571</v>
      </c>
      <c r="B96" t="s">
        <v>17</v>
      </c>
      <c r="C96" t="s">
        <v>20</v>
      </c>
      <c r="D96">
        <v>149602</v>
      </c>
      <c r="E96">
        <v>1.521509</v>
      </c>
      <c r="F96">
        <v>1.609507</v>
      </c>
      <c r="G96">
        <v>8.7998000000000007E-2</v>
      </c>
      <c r="H96">
        <f t="shared" si="1"/>
        <v>87.998000000000005</v>
      </c>
    </row>
    <row r="97" spans="1:8">
      <c r="A97">
        <v>44572</v>
      </c>
      <c r="B97" t="s">
        <v>17</v>
      </c>
      <c r="C97" t="s">
        <v>20</v>
      </c>
      <c r="D97">
        <v>149602</v>
      </c>
      <c r="E97">
        <v>1.541509</v>
      </c>
      <c r="F97">
        <v>1.629507</v>
      </c>
      <c r="G97">
        <v>8.7998000000000007E-2</v>
      </c>
      <c r="H97">
        <f t="shared" si="1"/>
        <v>87.998000000000005</v>
      </c>
    </row>
    <row r="98" spans="1:8">
      <c r="A98">
        <v>60759</v>
      </c>
      <c r="B98" t="s">
        <v>11</v>
      </c>
      <c r="C98" t="s">
        <v>12</v>
      </c>
      <c r="D98">
        <v>149602</v>
      </c>
      <c r="E98">
        <v>1.221007</v>
      </c>
      <c r="F98">
        <v>1.309005</v>
      </c>
      <c r="G98">
        <v>8.7998000000000007E-2</v>
      </c>
      <c r="H98">
        <f t="shared" si="1"/>
        <v>87.998000000000005</v>
      </c>
    </row>
    <row r="99" spans="1:8">
      <c r="A99">
        <v>60760</v>
      </c>
      <c r="B99" t="s">
        <v>11</v>
      </c>
      <c r="C99" t="s">
        <v>12</v>
      </c>
      <c r="D99">
        <v>149602</v>
      </c>
      <c r="E99">
        <v>1.521007</v>
      </c>
      <c r="F99">
        <v>1.609005</v>
      </c>
      <c r="G99">
        <v>8.7998000000000007E-2</v>
      </c>
      <c r="H99">
        <f t="shared" si="1"/>
        <v>87.998000000000005</v>
      </c>
    </row>
    <row r="100" spans="1:8">
      <c r="A100">
        <v>60761</v>
      </c>
      <c r="B100" t="s">
        <v>11</v>
      </c>
      <c r="C100" t="s">
        <v>12</v>
      </c>
      <c r="D100">
        <v>149602</v>
      </c>
      <c r="E100">
        <v>1.541007</v>
      </c>
      <c r="F100">
        <v>1.629005</v>
      </c>
      <c r="G100">
        <v>8.7998000000000007E-2</v>
      </c>
      <c r="H100">
        <f t="shared" si="1"/>
        <v>87.998000000000005</v>
      </c>
    </row>
    <row r="101" spans="1:8">
      <c r="A101">
        <v>54945</v>
      </c>
      <c r="B101" t="s">
        <v>21</v>
      </c>
      <c r="C101" t="s">
        <v>22</v>
      </c>
      <c r="D101">
        <v>149602</v>
      </c>
      <c r="E101">
        <v>1.221509</v>
      </c>
      <c r="F101">
        <v>1.309507</v>
      </c>
      <c r="G101">
        <v>8.7998000000000007E-2</v>
      </c>
      <c r="H101">
        <f t="shared" si="1"/>
        <v>87.998000000000005</v>
      </c>
    </row>
    <row r="102" spans="1:8">
      <c r="A102">
        <v>54946</v>
      </c>
      <c r="B102" t="s">
        <v>21</v>
      </c>
      <c r="C102" t="s">
        <v>22</v>
      </c>
      <c r="D102">
        <v>149602</v>
      </c>
      <c r="E102">
        <v>1.521509</v>
      </c>
      <c r="F102">
        <v>1.609507</v>
      </c>
      <c r="G102">
        <v>8.7998000000000007E-2</v>
      </c>
      <c r="H102">
        <f t="shared" si="1"/>
        <v>87.998000000000005</v>
      </c>
    </row>
    <row r="103" spans="1:8">
      <c r="A103">
        <v>54947</v>
      </c>
      <c r="B103" t="s">
        <v>21</v>
      </c>
      <c r="C103" t="s">
        <v>22</v>
      </c>
      <c r="D103">
        <v>149602</v>
      </c>
      <c r="E103">
        <v>1.541509</v>
      </c>
      <c r="F103">
        <v>1.629507</v>
      </c>
      <c r="G103">
        <v>8.7998000000000007E-2</v>
      </c>
      <c r="H103">
        <f t="shared" si="1"/>
        <v>87.998000000000005</v>
      </c>
    </row>
    <row r="104" spans="1:8">
      <c r="A104">
        <v>57407</v>
      </c>
      <c r="B104" t="s">
        <v>7</v>
      </c>
      <c r="C104" t="s">
        <v>8</v>
      </c>
      <c r="D104">
        <v>149602</v>
      </c>
      <c r="E104">
        <v>1.8610069999999901</v>
      </c>
      <c r="F104">
        <v>1.9490050000000001</v>
      </c>
      <c r="G104">
        <v>8.7998000000000201E-2</v>
      </c>
      <c r="H104">
        <f t="shared" si="1"/>
        <v>87.998000000000204</v>
      </c>
    </row>
    <row r="105" spans="1:8">
      <c r="A105">
        <v>57408</v>
      </c>
      <c r="B105" t="s">
        <v>7</v>
      </c>
      <c r="C105" t="s">
        <v>8</v>
      </c>
      <c r="D105">
        <v>149602</v>
      </c>
      <c r="E105">
        <v>1.8810069999999901</v>
      </c>
      <c r="F105">
        <v>1.9690049999999999</v>
      </c>
      <c r="G105">
        <v>8.7998000000000201E-2</v>
      </c>
      <c r="H105">
        <f t="shared" si="1"/>
        <v>87.998000000000204</v>
      </c>
    </row>
    <row r="106" spans="1:8">
      <c r="A106">
        <v>57415</v>
      </c>
      <c r="B106" t="s">
        <v>7</v>
      </c>
      <c r="C106" t="s">
        <v>8</v>
      </c>
      <c r="D106">
        <v>149602</v>
      </c>
      <c r="E106">
        <v>2.8410069999999998</v>
      </c>
      <c r="F106">
        <v>2.9290050000000001</v>
      </c>
      <c r="G106">
        <v>8.7998000000000201E-2</v>
      </c>
      <c r="H106">
        <f t="shared" si="1"/>
        <v>87.998000000000204</v>
      </c>
    </row>
    <row r="107" spans="1:8">
      <c r="A107">
        <v>57419</v>
      </c>
      <c r="B107" t="s">
        <v>7</v>
      </c>
      <c r="C107" t="s">
        <v>8</v>
      </c>
      <c r="D107">
        <v>149602</v>
      </c>
      <c r="E107">
        <v>3.4610069999999999</v>
      </c>
      <c r="F107">
        <v>3.5490050000000002</v>
      </c>
      <c r="G107">
        <v>8.7998000000000201E-2</v>
      </c>
      <c r="H107">
        <f t="shared" si="1"/>
        <v>87.998000000000204</v>
      </c>
    </row>
    <row r="108" spans="1:8">
      <c r="A108">
        <v>57423</v>
      </c>
      <c r="B108" t="s">
        <v>7</v>
      </c>
      <c r="C108" t="s">
        <v>8</v>
      </c>
      <c r="D108">
        <v>149602</v>
      </c>
      <c r="E108">
        <v>3.74100699999999</v>
      </c>
      <c r="F108">
        <v>3.829005</v>
      </c>
      <c r="G108">
        <v>8.7998000000000201E-2</v>
      </c>
      <c r="H108">
        <f t="shared" si="1"/>
        <v>87.998000000000204</v>
      </c>
    </row>
    <row r="109" spans="1:8">
      <c r="A109">
        <v>44576</v>
      </c>
      <c r="B109" t="s">
        <v>17</v>
      </c>
      <c r="C109" t="s">
        <v>20</v>
      </c>
      <c r="D109">
        <v>149602</v>
      </c>
      <c r="E109">
        <v>1.8615089999999901</v>
      </c>
      <c r="F109">
        <v>1.9495070000000001</v>
      </c>
      <c r="G109">
        <v>8.7998000000000201E-2</v>
      </c>
      <c r="H109">
        <f t="shared" si="1"/>
        <v>87.998000000000204</v>
      </c>
    </row>
    <row r="110" spans="1:8">
      <c r="A110">
        <v>44584</v>
      </c>
      <c r="B110" t="s">
        <v>17</v>
      </c>
      <c r="C110" t="s">
        <v>20</v>
      </c>
      <c r="D110">
        <v>149602</v>
      </c>
      <c r="E110">
        <v>2.8415089999999998</v>
      </c>
      <c r="F110">
        <v>2.9295070000000001</v>
      </c>
      <c r="G110">
        <v>8.7998000000000201E-2</v>
      </c>
      <c r="H110">
        <f t="shared" si="1"/>
        <v>87.998000000000204</v>
      </c>
    </row>
    <row r="111" spans="1:8">
      <c r="A111">
        <v>44588</v>
      </c>
      <c r="B111" t="s">
        <v>17</v>
      </c>
      <c r="C111" t="s">
        <v>20</v>
      </c>
      <c r="D111">
        <v>149602</v>
      </c>
      <c r="E111">
        <v>3.4615089999999999</v>
      </c>
      <c r="F111">
        <v>3.5495070000000002</v>
      </c>
      <c r="G111">
        <v>8.7998000000000201E-2</v>
      </c>
      <c r="H111">
        <f t="shared" si="1"/>
        <v>87.998000000000204</v>
      </c>
    </row>
    <row r="112" spans="1:8">
      <c r="A112">
        <v>60765</v>
      </c>
      <c r="B112" t="s">
        <v>11</v>
      </c>
      <c r="C112" t="s">
        <v>12</v>
      </c>
      <c r="D112">
        <v>149602</v>
      </c>
      <c r="E112">
        <v>1.8610069999999901</v>
      </c>
      <c r="F112">
        <v>1.9490050000000001</v>
      </c>
      <c r="G112">
        <v>8.7998000000000201E-2</v>
      </c>
      <c r="H112">
        <f t="shared" si="1"/>
        <v>87.998000000000204</v>
      </c>
    </row>
    <row r="113" spans="1:8">
      <c r="A113">
        <v>60766</v>
      </c>
      <c r="B113" t="s">
        <v>11</v>
      </c>
      <c r="C113" t="s">
        <v>12</v>
      </c>
      <c r="D113">
        <v>149602</v>
      </c>
      <c r="E113">
        <v>1.8810069999999901</v>
      </c>
      <c r="F113">
        <v>1.9690049999999999</v>
      </c>
      <c r="G113">
        <v>8.7998000000000201E-2</v>
      </c>
      <c r="H113">
        <f t="shared" si="1"/>
        <v>87.998000000000204</v>
      </c>
    </row>
    <row r="114" spans="1:8">
      <c r="A114">
        <v>60773</v>
      </c>
      <c r="B114" t="s">
        <v>11</v>
      </c>
      <c r="C114" t="s">
        <v>12</v>
      </c>
      <c r="D114">
        <v>149602</v>
      </c>
      <c r="E114">
        <v>2.8410069999999998</v>
      </c>
      <c r="F114">
        <v>2.9290050000000001</v>
      </c>
      <c r="G114">
        <v>8.7998000000000201E-2</v>
      </c>
      <c r="H114">
        <f t="shared" si="1"/>
        <v>87.998000000000204</v>
      </c>
    </row>
    <row r="115" spans="1:8">
      <c r="A115">
        <v>60777</v>
      </c>
      <c r="B115" t="s">
        <v>11</v>
      </c>
      <c r="C115" t="s">
        <v>12</v>
      </c>
      <c r="D115">
        <v>149602</v>
      </c>
      <c r="E115">
        <v>3.4610069999999999</v>
      </c>
      <c r="F115">
        <v>3.5490050000000002</v>
      </c>
      <c r="G115">
        <v>8.7998000000000201E-2</v>
      </c>
      <c r="H115">
        <f t="shared" si="1"/>
        <v>87.998000000000204</v>
      </c>
    </row>
    <row r="116" spans="1:8">
      <c r="A116">
        <v>60781</v>
      </c>
      <c r="B116" t="s">
        <v>11</v>
      </c>
      <c r="C116" t="s">
        <v>12</v>
      </c>
      <c r="D116">
        <v>149602</v>
      </c>
      <c r="E116">
        <v>3.74100699999999</v>
      </c>
      <c r="F116">
        <v>3.829005</v>
      </c>
      <c r="G116">
        <v>8.7998000000000201E-2</v>
      </c>
      <c r="H116">
        <f t="shared" si="1"/>
        <v>87.998000000000204</v>
      </c>
    </row>
    <row r="117" spans="1:8">
      <c r="A117">
        <v>54951</v>
      </c>
      <c r="B117" t="s">
        <v>21</v>
      </c>
      <c r="C117" t="s">
        <v>22</v>
      </c>
      <c r="D117">
        <v>149602</v>
      </c>
      <c r="E117">
        <v>1.8615089999999901</v>
      </c>
      <c r="F117">
        <v>1.9495070000000001</v>
      </c>
      <c r="G117">
        <v>8.7998000000000201E-2</v>
      </c>
      <c r="H117">
        <f t="shared" si="1"/>
        <v>87.998000000000204</v>
      </c>
    </row>
    <row r="118" spans="1:8">
      <c r="A118">
        <v>54959</v>
      </c>
      <c r="B118" t="s">
        <v>21</v>
      </c>
      <c r="C118" t="s">
        <v>22</v>
      </c>
      <c r="D118">
        <v>149602</v>
      </c>
      <c r="E118">
        <v>2.8415089999999998</v>
      </c>
      <c r="F118">
        <v>2.9295070000000001</v>
      </c>
      <c r="G118">
        <v>8.7998000000000201E-2</v>
      </c>
      <c r="H118">
        <f t="shared" si="1"/>
        <v>87.998000000000204</v>
      </c>
    </row>
    <row r="119" spans="1:8">
      <c r="A119">
        <v>54963</v>
      </c>
      <c r="B119" t="s">
        <v>21</v>
      </c>
      <c r="C119" t="s">
        <v>22</v>
      </c>
      <c r="D119">
        <v>149602</v>
      </c>
      <c r="E119">
        <v>3.4615089999999999</v>
      </c>
      <c r="F119">
        <v>3.5495070000000002</v>
      </c>
      <c r="G119">
        <v>8.7998000000000201E-2</v>
      </c>
      <c r="H119">
        <f t="shared" si="1"/>
        <v>87.998000000000204</v>
      </c>
    </row>
    <row r="120" spans="1:8">
      <c r="A120">
        <v>45735</v>
      </c>
      <c r="B120" t="s">
        <v>19</v>
      </c>
      <c r="C120" t="s">
        <v>23</v>
      </c>
      <c r="D120">
        <v>149602</v>
      </c>
      <c r="E120">
        <v>1.141508</v>
      </c>
      <c r="F120">
        <v>1.2295069999999999</v>
      </c>
      <c r="G120">
        <v>8.7998999999999897E-2</v>
      </c>
      <c r="H120">
        <f t="shared" si="1"/>
        <v>87.998999999999896</v>
      </c>
    </row>
    <row r="121" spans="1:8">
      <c r="A121">
        <v>45736</v>
      </c>
      <c r="B121" t="s">
        <v>19</v>
      </c>
      <c r="C121" t="s">
        <v>23</v>
      </c>
      <c r="D121">
        <v>149602</v>
      </c>
      <c r="E121">
        <v>1.221508</v>
      </c>
      <c r="F121">
        <v>1.309507</v>
      </c>
      <c r="G121">
        <v>8.7998999999999897E-2</v>
      </c>
      <c r="H121">
        <f t="shared" si="1"/>
        <v>87.998999999999896</v>
      </c>
    </row>
    <row r="122" spans="1:8">
      <c r="A122">
        <v>45739</v>
      </c>
      <c r="B122" t="s">
        <v>19</v>
      </c>
      <c r="C122" t="s">
        <v>23</v>
      </c>
      <c r="D122">
        <v>149602</v>
      </c>
      <c r="E122">
        <v>1.681508</v>
      </c>
      <c r="F122">
        <v>1.7695069999999999</v>
      </c>
      <c r="G122">
        <v>8.7998999999999897E-2</v>
      </c>
      <c r="H122">
        <f t="shared" si="1"/>
        <v>87.998999999999896</v>
      </c>
    </row>
    <row r="123" spans="1:8">
      <c r="A123">
        <v>45740</v>
      </c>
      <c r="B123" t="s">
        <v>19</v>
      </c>
      <c r="C123" t="s">
        <v>23</v>
      </c>
      <c r="D123">
        <v>149602</v>
      </c>
      <c r="E123">
        <v>1.701508</v>
      </c>
      <c r="F123">
        <v>1.789507</v>
      </c>
      <c r="G123">
        <v>8.7998999999999897E-2</v>
      </c>
      <c r="H123">
        <f t="shared" si="1"/>
        <v>87.998999999999896</v>
      </c>
    </row>
    <row r="124" spans="1:8">
      <c r="A124">
        <v>45742</v>
      </c>
      <c r="B124" t="s">
        <v>19</v>
      </c>
      <c r="C124" t="s">
        <v>23</v>
      </c>
      <c r="D124">
        <v>149602</v>
      </c>
      <c r="E124">
        <v>1.8615079999999999</v>
      </c>
      <c r="F124">
        <v>1.9495070000000001</v>
      </c>
      <c r="G124">
        <v>8.7998999999999897E-2</v>
      </c>
      <c r="H124">
        <f t="shared" si="1"/>
        <v>87.998999999999896</v>
      </c>
    </row>
    <row r="125" spans="1:8">
      <c r="A125">
        <v>45750</v>
      </c>
      <c r="B125" t="s">
        <v>19</v>
      </c>
      <c r="C125" t="s">
        <v>23</v>
      </c>
      <c r="D125">
        <v>149602</v>
      </c>
      <c r="E125">
        <v>2.8415080000000001</v>
      </c>
      <c r="F125">
        <v>2.9295070000000001</v>
      </c>
      <c r="G125">
        <v>8.7998999999999897E-2</v>
      </c>
      <c r="H125">
        <f t="shared" si="1"/>
        <v>87.998999999999896</v>
      </c>
    </row>
    <row r="126" spans="1:8">
      <c r="A126">
        <v>45753</v>
      </c>
      <c r="B126" t="s">
        <v>19</v>
      </c>
      <c r="C126" t="s">
        <v>23</v>
      </c>
      <c r="D126">
        <v>149602</v>
      </c>
      <c r="E126">
        <v>3.201508</v>
      </c>
      <c r="F126">
        <v>3.289507</v>
      </c>
      <c r="G126">
        <v>8.7998999999999897E-2</v>
      </c>
      <c r="H126">
        <f t="shared" si="1"/>
        <v>87.998999999999896</v>
      </c>
    </row>
    <row r="127" spans="1:8">
      <c r="A127">
        <v>45758</v>
      </c>
      <c r="B127" t="s">
        <v>19</v>
      </c>
      <c r="C127" t="s">
        <v>23</v>
      </c>
      <c r="D127">
        <v>149602</v>
      </c>
      <c r="E127">
        <v>3.7415080000000001</v>
      </c>
      <c r="F127">
        <v>3.829507</v>
      </c>
      <c r="G127">
        <v>8.7998999999999897E-2</v>
      </c>
      <c r="H127">
        <f t="shared" si="1"/>
        <v>87.998999999999896</v>
      </c>
    </row>
    <row r="128" spans="1:8">
      <c r="A128">
        <v>57418</v>
      </c>
      <c r="B128" t="s">
        <v>7</v>
      </c>
      <c r="C128" t="s">
        <v>8</v>
      </c>
      <c r="D128">
        <v>149602</v>
      </c>
      <c r="E128">
        <v>3.2010070000000002</v>
      </c>
      <c r="F128">
        <v>3.2890060000000001</v>
      </c>
      <c r="G128">
        <v>8.7998999999999897E-2</v>
      </c>
      <c r="H128">
        <f t="shared" si="1"/>
        <v>87.998999999999896</v>
      </c>
    </row>
    <row r="129" spans="1:8">
      <c r="A129">
        <v>60776</v>
      </c>
      <c r="B129" t="s">
        <v>11</v>
      </c>
      <c r="C129" t="s">
        <v>12</v>
      </c>
      <c r="D129">
        <v>149602</v>
      </c>
      <c r="E129">
        <v>3.2010070000000002</v>
      </c>
      <c r="F129">
        <v>3.2890060000000001</v>
      </c>
      <c r="G129">
        <v>8.7998999999999897E-2</v>
      </c>
      <c r="H129">
        <f t="shared" si="1"/>
        <v>87.998999999999896</v>
      </c>
    </row>
    <row r="130" spans="1:8">
      <c r="A130">
        <v>45737</v>
      </c>
      <c r="B130" t="s">
        <v>19</v>
      </c>
      <c r="C130" t="s">
        <v>23</v>
      </c>
      <c r="D130">
        <v>149602</v>
      </c>
      <c r="E130">
        <v>1.5215079999999901</v>
      </c>
      <c r="F130">
        <v>1.609507</v>
      </c>
      <c r="G130">
        <v>8.7999000000000105E-2</v>
      </c>
      <c r="H130">
        <f t="shared" ref="H130:H193" si="2">G130*1000</f>
        <v>87.999000000000109</v>
      </c>
    </row>
    <row r="131" spans="1:8">
      <c r="A131">
        <v>45738</v>
      </c>
      <c r="B131" t="s">
        <v>19</v>
      </c>
      <c r="C131" t="s">
        <v>23</v>
      </c>
      <c r="D131">
        <v>149602</v>
      </c>
      <c r="E131">
        <v>1.5415079999999901</v>
      </c>
      <c r="F131">
        <v>1.629507</v>
      </c>
      <c r="G131">
        <v>8.7999000000000105E-2</v>
      </c>
      <c r="H131">
        <f t="shared" si="2"/>
        <v>87.999000000000109</v>
      </c>
    </row>
    <row r="132" spans="1:8">
      <c r="A132">
        <v>45754</v>
      </c>
      <c r="B132" t="s">
        <v>19</v>
      </c>
      <c r="C132" t="s">
        <v>23</v>
      </c>
      <c r="D132">
        <v>149602</v>
      </c>
      <c r="E132">
        <v>3.4615079999999998</v>
      </c>
      <c r="F132">
        <v>3.5495070000000002</v>
      </c>
      <c r="G132">
        <v>8.7999000000000299E-2</v>
      </c>
      <c r="H132">
        <f t="shared" si="2"/>
        <v>87.999000000000294</v>
      </c>
    </row>
    <row r="133" spans="1:8">
      <c r="A133">
        <v>57400</v>
      </c>
      <c r="B133" t="s">
        <v>7</v>
      </c>
      <c r="C133" t="s">
        <v>8</v>
      </c>
      <c r="D133">
        <v>149602</v>
      </c>
      <c r="E133">
        <v>1.1410070000000001</v>
      </c>
      <c r="F133">
        <v>1.2290779999999999</v>
      </c>
      <c r="G133">
        <v>8.8070999999999705E-2</v>
      </c>
      <c r="H133">
        <f t="shared" si="2"/>
        <v>88.0709999999997</v>
      </c>
    </row>
    <row r="134" spans="1:8">
      <c r="A134">
        <v>60758</v>
      </c>
      <c r="B134" t="s">
        <v>11</v>
      </c>
      <c r="C134" t="s">
        <v>12</v>
      </c>
      <c r="D134">
        <v>149602</v>
      </c>
      <c r="E134">
        <v>1.1410070000000001</v>
      </c>
      <c r="F134">
        <v>1.229087</v>
      </c>
      <c r="G134">
        <v>8.8079999999999894E-2</v>
      </c>
      <c r="H134">
        <f t="shared" si="2"/>
        <v>88.079999999999899</v>
      </c>
    </row>
    <row r="135" spans="1:8">
      <c r="A135">
        <v>44997</v>
      </c>
      <c r="B135" t="s">
        <v>15</v>
      </c>
      <c r="C135" t="s">
        <v>16</v>
      </c>
      <c r="D135">
        <v>74764</v>
      </c>
      <c r="E135">
        <v>2.06</v>
      </c>
      <c r="F135">
        <v>2.1490049999999998</v>
      </c>
      <c r="G135">
        <v>8.9004999999999695E-2</v>
      </c>
      <c r="H135">
        <f t="shared" si="2"/>
        <v>89.004999999999697</v>
      </c>
    </row>
    <row r="136" spans="1:8">
      <c r="A136">
        <v>45004</v>
      </c>
      <c r="B136" t="s">
        <v>15</v>
      </c>
      <c r="C136" t="s">
        <v>16</v>
      </c>
      <c r="D136">
        <v>74764</v>
      </c>
      <c r="E136">
        <v>3.2</v>
      </c>
      <c r="F136">
        <v>3.289005</v>
      </c>
      <c r="G136">
        <v>8.9004999999999695E-2</v>
      </c>
      <c r="H136">
        <f t="shared" si="2"/>
        <v>89.004999999999697</v>
      </c>
    </row>
    <row r="137" spans="1:8">
      <c r="A137">
        <v>45009</v>
      </c>
      <c r="B137" t="s">
        <v>15</v>
      </c>
      <c r="C137" t="s">
        <v>16</v>
      </c>
      <c r="D137">
        <v>74764</v>
      </c>
      <c r="E137">
        <v>3.74</v>
      </c>
      <c r="F137">
        <v>3.829005</v>
      </c>
      <c r="G137">
        <v>8.9004999999999695E-2</v>
      </c>
      <c r="H137">
        <f t="shared" si="2"/>
        <v>89.004999999999697</v>
      </c>
    </row>
    <row r="138" spans="1:8">
      <c r="A138">
        <v>57411</v>
      </c>
      <c r="B138" t="s">
        <v>7</v>
      </c>
      <c r="C138" t="s">
        <v>8</v>
      </c>
      <c r="D138">
        <v>149602</v>
      </c>
      <c r="E138">
        <v>2.06</v>
      </c>
      <c r="F138">
        <v>2.1490049999999998</v>
      </c>
      <c r="G138">
        <v>8.9004999999999695E-2</v>
      </c>
      <c r="H138">
        <f t="shared" si="2"/>
        <v>89.004999999999697</v>
      </c>
    </row>
    <row r="139" spans="1:8">
      <c r="A139">
        <v>57423</v>
      </c>
      <c r="B139" t="s">
        <v>7</v>
      </c>
      <c r="C139" t="s">
        <v>8</v>
      </c>
      <c r="D139">
        <v>149602</v>
      </c>
      <c r="E139">
        <v>3.74</v>
      </c>
      <c r="F139">
        <v>3.829005</v>
      </c>
      <c r="G139">
        <v>8.9004999999999695E-2</v>
      </c>
      <c r="H139">
        <f t="shared" si="2"/>
        <v>89.004999999999697</v>
      </c>
    </row>
    <row r="140" spans="1:8">
      <c r="A140">
        <v>51698</v>
      </c>
      <c r="B140" t="s">
        <v>12</v>
      </c>
      <c r="C140" t="s">
        <v>17</v>
      </c>
      <c r="D140">
        <v>149602</v>
      </c>
      <c r="E140">
        <v>2.06</v>
      </c>
      <c r="F140">
        <v>2.1490049999999998</v>
      </c>
      <c r="G140">
        <v>8.9004999999999695E-2</v>
      </c>
      <c r="H140">
        <f t="shared" si="2"/>
        <v>89.004999999999697</v>
      </c>
    </row>
    <row r="141" spans="1:8">
      <c r="A141">
        <v>51705</v>
      </c>
      <c r="B141" t="s">
        <v>12</v>
      </c>
      <c r="C141" t="s">
        <v>17</v>
      </c>
      <c r="D141">
        <v>149416</v>
      </c>
      <c r="E141">
        <v>3.2</v>
      </c>
      <c r="F141">
        <v>3.289005</v>
      </c>
      <c r="G141">
        <v>8.9004999999999695E-2</v>
      </c>
      <c r="H141">
        <f t="shared" si="2"/>
        <v>89.004999999999697</v>
      </c>
    </row>
    <row r="142" spans="1:8">
      <c r="A142">
        <v>51710</v>
      </c>
      <c r="B142" t="s">
        <v>12</v>
      </c>
      <c r="C142" t="s">
        <v>17</v>
      </c>
      <c r="D142">
        <v>74764</v>
      </c>
      <c r="E142">
        <v>3.74</v>
      </c>
      <c r="F142">
        <v>3.829005</v>
      </c>
      <c r="G142">
        <v>8.9004999999999695E-2</v>
      </c>
      <c r="H142">
        <f t="shared" si="2"/>
        <v>89.004999999999697</v>
      </c>
    </row>
    <row r="143" spans="1:8">
      <c r="A143">
        <v>60769</v>
      </c>
      <c r="B143" t="s">
        <v>11</v>
      </c>
      <c r="C143" t="s">
        <v>12</v>
      </c>
      <c r="D143">
        <v>149602</v>
      </c>
      <c r="E143">
        <v>2.06</v>
      </c>
      <c r="F143">
        <v>2.1490049999999998</v>
      </c>
      <c r="G143">
        <v>8.9004999999999695E-2</v>
      </c>
      <c r="H143">
        <f t="shared" si="2"/>
        <v>89.004999999999697</v>
      </c>
    </row>
    <row r="144" spans="1:8">
      <c r="A144">
        <v>60781</v>
      </c>
      <c r="B144" t="s">
        <v>11</v>
      </c>
      <c r="C144" t="s">
        <v>12</v>
      </c>
      <c r="D144">
        <v>149602</v>
      </c>
      <c r="E144">
        <v>3.74</v>
      </c>
      <c r="F144">
        <v>3.829005</v>
      </c>
      <c r="G144">
        <v>8.9004999999999695E-2</v>
      </c>
      <c r="H144">
        <f t="shared" si="2"/>
        <v>89.004999999999697</v>
      </c>
    </row>
    <row r="145" spans="1:8">
      <c r="A145">
        <v>44988</v>
      </c>
      <c r="B145" t="s">
        <v>15</v>
      </c>
      <c r="C145" t="s">
        <v>16</v>
      </c>
      <c r="D145">
        <v>74764</v>
      </c>
      <c r="E145">
        <v>1.52</v>
      </c>
      <c r="F145">
        <v>1.609005</v>
      </c>
      <c r="G145">
        <v>8.9005000000000001E-2</v>
      </c>
      <c r="H145">
        <f t="shared" si="2"/>
        <v>89.004999999999995</v>
      </c>
    </row>
    <row r="146" spans="1:8">
      <c r="A146">
        <v>44989</v>
      </c>
      <c r="B146" t="s">
        <v>15</v>
      </c>
      <c r="C146" t="s">
        <v>16</v>
      </c>
      <c r="D146">
        <v>74764</v>
      </c>
      <c r="E146">
        <v>1.54</v>
      </c>
      <c r="F146">
        <v>1.629005</v>
      </c>
      <c r="G146">
        <v>8.9005000000000001E-2</v>
      </c>
      <c r="H146">
        <f t="shared" si="2"/>
        <v>89.004999999999995</v>
      </c>
    </row>
    <row r="147" spans="1:8">
      <c r="A147">
        <v>57402</v>
      </c>
      <c r="B147" t="s">
        <v>7</v>
      </c>
      <c r="C147" t="s">
        <v>8</v>
      </c>
      <c r="D147">
        <v>149602</v>
      </c>
      <c r="E147">
        <v>1.52</v>
      </c>
      <c r="F147">
        <v>1.609005</v>
      </c>
      <c r="G147">
        <v>8.9005000000000001E-2</v>
      </c>
      <c r="H147">
        <f t="shared" si="2"/>
        <v>89.004999999999995</v>
      </c>
    </row>
    <row r="148" spans="1:8">
      <c r="A148">
        <v>57403</v>
      </c>
      <c r="B148" t="s">
        <v>7</v>
      </c>
      <c r="C148" t="s">
        <v>8</v>
      </c>
      <c r="D148">
        <v>149602</v>
      </c>
      <c r="E148">
        <v>1.54</v>
      </c>
      <c r="F148">
        <v>1.629005</v>
      </c>
      <c r="G148">
        <v>8.9005000000000001E-2</v>
      </c>
      <c r="H148">
        <f t="shared" si="2"/>
        <v>89.004999999999995</v>
      </c>
    </row>
    <row r="149" spans="1:8">
      <c r="A149">
        <v>51689</v>
      </c>
      <c r="B149" t="s">
        <v>12</v>
      </c>
      <c r="C149" t="s">
        <v>17</v>
      </c>
      <c r="D149">
        <v>149602</v>
      </c>
      <c r="E149">
        <v>1.52</v>
      </c>
      <c r="F149">
        <v>1.609005</v>
      </c>
      <c r="G149">
        <v>8.9005000000000001E-2</v>
      </c>
      <c r="H149">
        <f t="shared" si="2"/>
        <v>89.004999999999995</v>
      </c>
    </row>
    <row r="150" spans="1:8">
      <c r="A150">
        <v>51690</v>
      </c>
      <c r="B150" t="s">
        <v>12</v>
      </c>
      <c r="C150" t="s">
        <v>17</v>
      </c>
      <c r="D150">
        <v>149602</v>
      </c>
      <c r="E150">
        <v>1.54</v>
      </c>
      <c r="F150">
        <v>1.629005</v>
      </c>
      <c r="G150">
        <v>8.9005000000000001E-2</v>
      </c>
      <c r="H150">
        <f t="shared" si="2"/>
        <v>89.004999999999995</v>
      </c>
    </row>
    <row r="151" spans="1:8">
      <c r="A151">
        <v>60760</v>
      </c>
      <c r="B151" t="s">
        <v>11</v>
      </c>
      <c r="C151" t="s">
        <v>12</v>
      </c>
      <c r="D151">
        <v>149602</v>
      </c>
      <c r="E151">
        <v>1.52</v>
      </c>
      <c r="F151">
        <v>1.609005</v>
      </c>
      <c r="G151">
        <v>8.9005000000000001E-2</v>
      </c>
      <c r="H151">
        <f t="shared" si="2"/>
        <v>89.004999999999995</v>
      </c>
    </row>
    <row r="152" spans="1:8">
      <c r="A152">
        <v>60761</v>
      </c>
      <c r="B152" t="s">
        <v>11</v>
      </c>
      <c r="C152" t="s">
        <v>12</v>
      </c>
      <c r="D152">
        <v>149602</v>
      </c>
      <c r="E152">
        <v>1.54</v>
      </c>
      <c r="F152">
        <v>1.629005</v>
      </c>
      <c r="G152">
        <v>8.9005000000000001E-2</v>
      </c>
      <c r="H152">
        <f t="shared" si="2"/>
        <v>89.004999999999995</v>
      </c>
    </row>
    <row r="153" spans="1:8">
      <c r="A153">
        <v>44993</v>
      </c>
      <c r="B153" t="s">
        <v>15</v>
      </c>
      <c r="C153" t="s">
        <v>16</v>
      </c>
      <c r="D153">
        <v>74764</v>
      </c>
      <c r="E153">
        <v>1.8599999999999901</v>
      </c>
      <c r="F153">
        <v>1.9490050000000001</v>
      </c>
      <c r="G153">
        <v>8.9005000000000195E-2</v>
      </c>
      <c r="H153">
        <f t="shared" si="2"/>
        <v>89.005000000000194</v>
      </c>
    </row>
    <row r="154" spans="1:8">
      <c r="A154">
        <v>57407</v>
      </c>
      <c r="B154" t="s">
        <v>7</v>
      </c>
      <c r="C154" t="s">
        <v>8</v>
      </c>
      <c r="D154">
        <v>149602</v>
      </c>
      <c r="E154">
        <v>1.8599999999999901</v>
      </c>
      <c r="F154">
        <v>1.9490050000000001</v>
      </c>
      <c r="G154">
        <v>8.9005000000000195E-2</v>
      </c>
      <c r="H154">
        <f t="shared" si="2"/>
        <v>89.005000000000194</v>
      </c>
    </row>
    <row r="155" spans="1:8">
      <c r="A155">
        <v>51694</v>
      </c>
      <c r="B155" t="s">
        <v>12</v>
      </c>
      <c r="C155" t="s">
        <v>17</v>
      </c>
      <c r="D155">
        <v>149602</v>
      </c>
      <c r="E155">
        <v>1.8599999999999901</v>
      </c>
      <c r="F155">
        <v>1.9490050000000001</v>
      </c>
      <c r="G155">
        <v>8.9005000000000195E-2</v>
      </c>
      <c r="H155">
        <f t="shared" si="2"/>
        <v>89.005000000000194</v>
      </c>
    </row>
    <row r="156" spans="1:8">
      <c r="A156">
        <v>60765</v>
      </c>
      <c r="B156" t="s">
        <v>11</v>
      </c>
      <c r="C156" t="s">
        <v>12</v>
      </c>
      <c r="D156">
        <v>149602</v>
      </c>
      <c r="E156">
        <v>1.8599999999999901</v>
      </c>
      <c r="F156">
        <v>1.9490050000000001</v>
      </c>
      <c r="G156">
        <v>8.9005000000000195E-2</v>
      </c>
      <c r="H156">
        <f t="shared" si="2"/>
        <v>89.005000000000194</v>
      </c>
    </row>
    <row r="157" spans="1:8">
      <c r="A157">
        <v>44987</v>
      </c>
      <c r="B157" t="s">
        <v>15</v>
      </c>
      <c r="C157" t="s">
        <v>16</v>
      </c>
      <c r="D157">
        <v>74764</v>
      </c>
      <c r="E157">
        <v>1.2199990000000001</v>
      </c>
      <c r="F157">
        <v>1.309005</v>
      </c>
      <c r="G157">
        <v>8.9005999999999905E-2</v>
      </c>
      <c r="H157">
        <f t="shared" si="2"/>
        <v>89.005999999999901</v>
      </c>
    </row>
    <row r="158" spans="1:8">
      <c r="A158">
        <v>44990</v>
      </c>
      <c r="B158" t="s">
        <v>15</v>
      </c>
      <c r="C158" t="s">
        <v>16</v>
      </c>
      <c r="D158">
        <v>74764</v>
      </c>
      <c r="E158">
        <v>1.679999</v>
      </c>
      <c r="F158">
        <v>1.7690049999999999</v>
      </c>
      <c r="G158">
        <v>8.9005999999999905E-2</v>
      </c>
      <c r="H158">
        <f t="shared" si="2"/>
        <v>89.005999999999901</v>
      </c>
    </row>
    <row r="159" spans="1:8">
      <c r="A159">
        <v>44991</v>
      </c>
      <c r="B159" t="s">
        <v>15</v>
      </c>
      <c r="C159" t="s">
        <v>16</v>
      </c>
      <c r="D159">
        <v>74764</v>
      </c>
      <c r="E159">
        <v>1.699999</v>
      </c>
      <c r="F159">
        <v>1.789005</v>
      </c>
      <c r="G159">
        <v>8.9005999999999905E-2</v>
      </c>
      <c r="H159">
        <f t="shared" si="2"/>
        <v>89.005999999999901</v>
      </c>
    </row>
    <row r="160" spans="1:8">
      <c r="A160">
        <v>45001</v>
      </c>
      <c r="B160" t="s">
        <v>15</v>
      </c>
      <c r="C160" t="s">
        <v>16</v>
      </c>
      <c r="D160">
        <v>74764</v>
      </c>
      <c r="E160">
        <v>2.8399990000000002</v>
      </c>
      <c r="F160">
        <v>2.9290050000000001</v>
      </c>
      <c r="G160">
        <v>8.9005999999999905E-2</v>
      </c>
      <c r="H160">
        <f t="shared" si="2"/>
        <v>89.005999999999901</v>
      </c>
    </row>
    <row r="161" spans="1:8">
      <c r="A161">
        <v>57401</v>
      </c>
      <c r="B161" t="s">
        <v>7</v>
      </c>
      <c r="C161" t="s">
        <v>8</v>
      </c>
      <c r="D161">
        <v>149602</v>
      </c>
      <c r="E161">
        <v>1.2199990000000001</v>
      </c>
      <c r="F161">
        <v>1.309005</v>
      </c>
      <c r="G161">
        <v>8.9005999999999905E-2</v>
      </c>
      <c r="H161">
        <f t="shared" si="2"/>
        <v>89.005999999999901</v>
      </c>
    </row>
    <row r="162" spans="1:8">
      <c r="A162">
        <v>57404</v>
      </c>
      <c r="B162" t="s">
        <v>7</v>
      </c>
      <c r="C162" t="s">
        <v>8</v>
      </c>
      <c r="D162">
        <v>149602</v>
      </c>
      <c r="E162">
        <v>1.679999</v>
      </c>
      <c r="F162">
        <v>1.7690049999999999</v>
      </c>
      <c r="G162">
        <v>8.9005999999999905E-2</v>
      </c>
      <c r="H162">
        <f t="shared" si="2"/>
        <v>89.005999999999901</v>
      </c>
    </row>
    <row r="163" spans="1:8">
      <c r="A163">
        <v>57405</v>
      </c>
      <c r="B163" t="s">
        <v>7</v>
      </c>
      <c r="C163" t="s">
        <v>8</v>
      </c>
      <c r="D163">
        <v>149602</v>
      </c>
      <c r="E163">
        <v>1.699999</v>
      </c>
      <c r="F163">
        <v>1.789005</v>
      </c>
      <c r="G163">
        <v>8.9005999999999905E-2</v>
      </c>
      <c r="H163">
        <f t="shared" si="2"/>
        <v>89.005999999999901</v>
      </c>
    </row>
    <row r="164" spans="1:8">
      <c r="A164">
        <v>57415</v>
      </c>
      <c r="B164" t="s">
        <v>7</v>
      </c>
      <c r="C164" t="s">
        <v>8</v>
      </c>
      <c r="D164">
        <v>149602</v>
      </c>
      <c r="E164">
        <v>2.8399990000000002</v>
      </c>
      <c r="F164">
        <v>2.9290050000000001</v>
      </c>
      <c r="G164">
        <v>8.9005999999999905E-2</v>
      </c>
      <c r="H164">
        <f t="shared" si="2"/>
        <v>89.005999999999901</v>
      </c>
    </row>
    <row r="165" spans="1:8">
      <c r="A165">
        <v>57418</v>
      </c>
      <c r="B165" t="s">
        <v>7</v>
      </c>
      <c r="C165" t="s">
        <v>8</v>
      </c>
      <c r="D165">
        <v>149602</v>
      </c>
      <c r="E165">
        <v>3.2</v>
      </c>
      <c r="F165">
        <v>3.2890060000000001</v>
      </c>
      <c r="G165">
        <v>8.9005999999999905E-2</v>
      </c>
      <c r="H165">
        <f t="shared" si="2"/>
        <v>89.005999999999901</v>
      </c>
    </row>
    <row r="166" spans="1:8">
      <c r="A166">
        <v>51687</v>
      </c>
      <c r="B166" t="s">
        <v>12</v>
      </c>
      <c r="C166" t="s">
        <v>17</v>
      </c>
      <c r="D166">
        <v>149874</v>
      </c>
      <c r="E166">
        <v>1.139999</v>
      </c>
      <c r="F166">
        <v>1.2290049999999999</v>
      </c>
      <c r="G166">
        <v>8.9005999999999905E-2</v>
      </c>
      <c r="H166">
        <f t="shared" si="2"/>
        <v>89.005999999999901</v>
      </c>
    </row>
    <row r="167" spans="1:8">
      <c r="A167">
        <v>51688</v>
      </c>
      <c r="B167" t="s">
        <v>12</v>
      </c>
      <c r="C167" t="s">
        <v>17</v>
      </c>
      <c r="D167">
        <v>149602</v>
      </c>
      <c r="E167">
        <v>1.2199990000000001</v>
      </c>
      <c r="F167">
        <v>1.309005</v>
      </c>
      <c r="G167">
        <v>8.9005999999999905E-2</v>
      </c>
      <c r="H167">
        <f t="shared" si="2"/>
        <v>89.005999999999901</v>
      </c>
    </row>
    <row r="168" spans="1:8">
      <c r="A168">
        <v>51691</v>
      </c>
      <c r="B168" t="s">
        <v>12</v>
      </c>
      <c r="C168" t="s">
        <v>17</v>
      </c>
      <c r="D168">
        <v>149602</v>
      </c>
      <c r="E168">
        <v>1.679999</v>
      </c>
      <c r="F168">
        <v>1.7690049999999999</v>
      </c>
      <c r="G168">
        <v>8.9005999999999905E-2</v>
      </c>
      <c r="H168">
        <f t="shared" si="2"/>
        <v>89.005999999999901</v>
      </c>
    </row>
    <row r="169" spans="1:8">
      <c r="A169">
        <v>51692</v>
      </c>
      <c r="B169" t="s">
        <v>12</v>
      </c>
      <c r="C169" t="s">
        <v>17</v>
      </c>
      <c r="D169">
        <v>149602</v>
      </c>
      <c r="E169">
        <v>1.699999</v>
      </c>
      <c r="F169">
        <v>1.789005</v>
      </c>
      <c r="G169">
        <v>8.9005999999999905E-2</v>
      </c>
      <c r="H169">
        <f t="shared" si="2"/>
        <v>89.005999999999901</v>
      </c>
    </row>
    <row r="170" spans="1:8">
      <c r="A170">
        <v>51702</v>
      </c>
      <c r="B170" t="s">
        <v>12</v>
      </c>
      <c r="C170" t="s">
        <v>17</v>
      </c>
      <c r="D170">
        <v>149602</v>
      </c>
      <c r="E170">
        <v>2.8399990000000002</v>
      </c>
      <c r="F170">
        <v>2.9290050000000001</v>
      </c>
      <c r="G170">
        <v>8.9005999999999905E-2</v>
      </c>
      <c r="H170">
        <f t="shared" si="2"/>
        <v>89.005999999999901</v>
      </c>
    </row>
    <row r="171" spans="1:8">
      <c r="A171">
        <v>60759</v>
      </c>
      <c r="B171" t="s">
        <v>11</v>
      </c>
      <c r="C171" t="s">
        <v>12</v>
      </c>
      <c r="D171">
        <v>149602</v>
      </c>
      <c r="E171">
        <v>1.2199990000000001</v>
      </c>
      <c r="F171">
        <v>1.309005</v>
      </c>
      <c r="G171">
        <v>8.9005999999999905E-2</v>
      </c>
      <c r="H171">
        <f t="shared" si="2"/>
        <v>89.005999999999901</v>
      </c>
    </row>
    <row r="172" spans="1:8">
      <c r="A172">
        <v>60762</v>
      </c>
      <c r="B172" t="s">
        <v>11</v>
      </c>
      <c r="C172" t="s">
        <v>12</v>
      </c>
      <c r="D172">
        <v>149602</v>
      </c>
      <c r="E172">
        <v>1.679999</v>
      </c>
      <c r="F172">
        <v>1.7690049999999999</v>
      </c>
      <c r="G172">
        <v>8.9005999999999905E-2</v>
      </c>
      <c r="H172">
        <f t="shared" si="2"/>
        <v>89.005999999999901</v>
      </c>
    </row>
    <row r="173" spans="1:8">
      <c r="A173">
        <v>60763</v>
      </c>
      <c r="B173" t="s">
        <v>11</v>
      </c>
      <c r="C173" t="s">
        <v>12</v>
      </c>
      <c r="D173">
        <v>149602</v>
      </c>
      <c r="E173">
        <v>1.699999</v>
      </c>
      <c r="F173">
        <v>1.789005</v>
      </c>
      <c r="G173">
        <v>8.9005999999999905E-2</v>
      </c>
      <c r="H173">
        <f t="shared" si="2"/>
        <v>89.005999999999901</v>
      </c>
    </row>
    <row r="174" spans="1:8">
      <c r="A174">
        <v>60773</v>
      </c>
      <c r="B174" t="s">
        <v>11</v>
      </c>
      <c r="C174" t="s">
        <v>12</v>
      </c>
      <c r="D174">
        <v>149602</v>
      </c>
      <c r="E174">
        <v>2.8399990000000002</v>
      </c>
      <c r="F174">
        <v>2.9290050000000001</v>
      </c>
      <c r="G174">
        <v>8.9005999999999905E-2</v>
      </c>
      <c r="H174">
        <f t="shared" si="2"/>
        <v>89.005999999999901</v>
      </c>
    </row>
    <row r="175" spans="1:8">
      <c r="A175">
        <v>60776</v>
      </c>
      <c r="B175" t="s">
        <v>11</v>
      </c>
      <c r="C175" t="s">
        <v>12</v>
      </c>
      <c r="D175">
        <v>149602</v>
      </c>
      <c r="E175">
        <v>3.2</v>
      </c>
      <c r="F175">
        <v>3.2890060000000001</v>
      </c>
      <c r="G175">
        <v>8.9005999999999905E-2</v>
      </c>
      <c r="H175">
        <f t="shared" si="2"/>
        <v>89.005999999999901</v>
      </c>
    </row>
    <row r="176" spans="1:8">
      <c r="A176">
        <v>44994</v>
      </c>
      <c r="B176" t="s">
        <v>15</v>
      </c>
      <c r="C176" t="s">
        <v>16</v>
      </c>
      <c r="D176">
        <v>74764</v>
      </c>
      <c r="E176">
        <v>1.879999</v>
      </c>
      <c r="F176">
        <v>1.9690049999999999</v>
      </c>
      <c r="G176">
        <v>8.9006000000000099E-2</v>
      </c>
      <c r="H176">
        <f t="shared" si="2"/>
        <v>89.0060000000001</v>
      </c>
    </row>
    <row r="177" spans="1:8">
      <c r="A177">
        <v>57408</v>
      </c>
      <c r="B177" t="s">
        <v>7</v>
      </c>
      <c r="C177" t="s">
        <v>8</v>
      </c>
      <c r="D177">
        <v>149602</v>
      </c>
      <c r="E177">
        <v>1.879999</v>
      </c>
      <c r="F177">
        <v>1.9690049999999999</v>
      </c>
      <c r="G177">
        <v>8.9006000000000099E-2</v>
      </c>
      <c r="H177">
        <f t="shared" si="2"/>
        <v>89.0060000000001</v>
      </c>
    </row>
    <row r="178" spans="1:8">
      <c r="A178">
        <v>51695</v>
      </c>
      <c r="B178" t="s">
        <v>12</v>
      </c>
      <c r="C178" t="s">
        <v>17</v>
      </c>
      <c r="D178">
        <v>149602</v>
      </c>
      <c r="E178">
        <v>1.879999</v>
      </c>
      <c r="F178">
        <v>1.9690049999999999</v>
      </c>
      <c r="G178">
        <v>8.9006000000000099E-2</v>
      </c>
      <c r="H178">
        <f t="shared" si="2"/>
        <v>89.0060000000001</v>
      </c>
    </row>
    <row r="179" spans="1:8">
      <c r="A179">
        <v>60766</v>
      </c>
      <c r="B179" t="s">
        <v>11</v>
      </c>
      <c r="C179" t="s">
        <v>12</v>
      </c>
      <c r="D179">
        <v>149602</v>
      </c>
      <c r="E179">
        <v>1.879999</v>
      </c>
      <c r="F179">
        <v>1.9690049999999999</v>
      </c>
      <c r="G179">
        <v>8.9006000000000099E-2</v>
      </c>
      <c r="H179">
        <f t="shared" si="2"/>
        <v>89.0060000000001</v>
      </c>
    </row>
    <row r="180" spans="1:8">
      <c r="A180">
        <v>45005</v>
      </c>
      <c r="B180" t="s">
        <v>15</v>
      </c>
      <c r="C180" t="s">
        <v>16</v>
      </c>
      <c r="D180">
        <v>74764</v>
      </c>
      <c r="E180">
        <v>3.4599989999999998</v>
      </c>
      <c r="F180">
        <v>3.5490050000000002</v>
      </c>
      <c r="G180">
        <v>8.9006000000000293E-2</v>
      </c>
      <c r="H180">
        <f t="shared" si="2"/>
        <v>89.006000000000299</v>
      </c>
    </row>
    <row r="181" spans="1:8">
      <c r="A181">
        <v>57419</v>
      </c>
      <c r="B181" t="s">
        <v>7</v>
      </c>
      <c r="C181" t="s">
        <v>8</v>
      </c>
      <c r="D181">
        <v>149602</v>
      </c>
      <c r="E181">
        <v>3.4599989999999998</v>
      </c>
      <c r="F181">
        <v>3.5490050000000002</v>
      </c>
      <c r="G181">
        <v>8.9006000000000293E-2</v>
      </c>
      <c r="H181">
        <f t="shared" si="2"/>
        <v>89.006000000000299</v>
      </c>
    </row>
    <row r="182" spans="1:8">
      <c r="A182">
        <v>51706</v>
      </c>
      <c r="B182" t="s">
        <v>12</v>
      </c>
      <c r="C182" t="s">
        <v>17</v>
      </c>
      <c r="D182">
        <v>149688</v>
      </c>
      <c r="E182">
        <v>3.4599989999999998</v>
      </c>
      <c r="F182">
        <v>3.5490050000000002</v>
      </c>
      <c r="G182">
        <v>8.9006000000000293E-2</v>
      </c>
      <c r="H182">
        <f t="shared" si="2"/>
        <v>89.006000000000299</v>
      </c>
    </row>
    <row r="183" spans="1:8">
      <c r="A183">
        <v>60777</v>
      </c>
      <c r="B183" t="s">
        <v>11</v>
      </c>
      <c r="C183" t="s">
        <v>12</v>
      </c>
      <c r="D183">
        <v>149602</v>
      </c>
      <c r="E183">
        <v>3.4599989999999998</v>
      </c>
      <c r="F183">
        <v>3.5490050000000002</v>
      </c>
      <c r="G183">
        <v>8.9006000000000293E-2</v>
      </c>
      <c r="H183">
        <f t="shared" si="2"/>
        <v>89.006000000000299</v>
      </c>
    </row>
    <row r="184" spans="1:8">
      <c r="A184">
        <v>44986</v>
      </c>
      <c r="B184" t="s">
        <v>15</v>
      </c>
      <c r="C184" t="s">
        <v>16</v>
      </c>
      <c r="D184">
        <v>74764</v>
      </c>
      <c r="E184">
        <v>1.139999</v>
      </c>
      <c r="F184">
        <v>1.2290540000000001</v>
      </c>
      <c r="G184">
        <v>8.9055000000000106E-2</v>
      </c>
      <c r="H184">
        <f t="shared" si="2"/>
        <v>89.055000000000106</v>
      </c>
    </row>
    <row r="185" spans="1:8">
      <c r="A185">
        <v>57400</v>
      </c>
      <c r="B185" t="s">
        <v>7</v>
      </c>
      <c r="C185" t="s">
        <v>8</v>
      </c>
      <c r="D185">
        <v>149602</v>
      </c>
      <c r="E185">
        <v>1.139999</v>
      </c>
      <c r="F185">
        <v>1.2290779999999999</v>
      </c>
      <c r="G185">
        <v>8.9078999999999894E-2</v>
      </c>
      <c r="H185">
        <f t="shared" si="2"/>
        <v>89.078999999999894</v>
      </c>
    </row>
    <row r="186" spans="1:8">
      <c r="A186">
        <v>60758</v>
      </c>
      <c r="B186" t="s">
        <v>11</v>
      </c>
      <c r="C186" t="s">
        <v>12</v>
      </c>
      <c r="D186">
        <v>149602</v>
      </c>
      <c r="E186">
        <v>1.139999</v>
      </c>
      <c r="F186">
        <v>1.229087</v>
      </c>
      <c r="G186">
        <v>8.9088000000000001E-2</v>
      </c>
      <c r="H186">
        <f t="shared" si="2"/>
        <v>89.087999999999994</v>
      </c>
    </row>
    <row r="187" spans="1:8">
      <c r="A187">
        <v>32870</v>
      </c>
      <c r="B187" t="s">
        <v>20</v>
      </c>
      <c r="C187" t="s">
        <v>24</v>
      </c>
      <c r="D187">
        <v>74764</v>
      </c>
      <c r="E187">
        <v>3.2</v>
      </c>
      <c r="F187">
        <v>3.2895059999999998</v>
      </c>
      <c r="G187">
        <v>8.95059999999996E-2</v>
      </c>
      <c r="H187">
        <f t="shared" si="2"/>
        <v>89.505999999999602</v>
      </c>
    </row>
    <row r="188" spans="1:8">
      <c r="A188">
        <v>32875</v>
      </c>
      <c r="B188" t="s">
        <v>20</v>
      </c>
      <c r="C188" t="s">
        <v>24</v>
      </c>
      <c r="D188">
        <v>74764</v>
      </c>
      <c r="E188">
        <v>3.74</v>
      </c>
      <c r="F188">
        <v>3.8295059999999999</v>
      </c>
      <c r="G188">
        <v>8.95059999999996E-2</v>
      </c>
      <c r="H188">
        <f t="shared" si="2"/>
        <v>89.505999999999602</v>
      </c>
    </row>
    <row r="189" spans="1:8">
      <c r="A189">
        <v>58583</v>
      </c>
      <c r="B189" t="s">
        <v>23</v>
      </c>
      <c r="C189" t="s">
        <v>25</v>
      </c>
      <c r="D189">
        <v>74764</v>
      </c>
      <c r="E189">
        <v>3.2</v>
      </c>
      <c r="F189">
        <v>3.2895059999999998</v>
      </c>
      <c r="G189">
        <v>8.95059999999996E-2</v>
      </c>
      <c r="H189">
        <f t="shared" si="2"/>
        <v>89.505999999999602</v>
      </c>
    </row>
    <row r="190" spans="1:8">
      <c r="A190">
        <v>58588</v>
      </c>
      <c r="B190" t="s">
        <v>23</v>
      </c>
      <c r="C190" t="s">
        <v>25</v>
      </c>
      <c r="D190">
        <v>74764</v>
      </c>
      <c r="E190">
        <v>3.74</v>
      </c>
      <c r="F190">
        <v>3.8295059999999999</v>
      </c>
      <c r="G190">
        <v>8.95059999999996E-2</v>
      </c>
      <c r="H190">
        <f t="shared" si="2"/>
        <v>89.505999999999602</v>
      </c>
    </row>
    <row r="191" spans="1:8">
      <c r="A191">
        <v>39254</v>
      </c>
      <c r="B191" t="s">
        <v>22</v>
      </c>
      <c r="C191" t="s">
        <v>21</v>
      </c>
      <c r="D191">
        <v>74764</v>
      </c>
      <c r="E191">
        <v>3.2</v>
      </c>
      <c r="F191">
        <v>3.2895059999999998</v>
      </c>
      <c r="G191">
        <v>8.95059999999996E-2</v>
      </c>
      <c r="H191">
        <f t="shared" si="2"/>
        <v>89.505999999999602</v>
      </c>
    </row>
    <row r="192" spans="1:8">
      <c r="A192">
        <v>51696</v>
      </c>
      <c r="B192" t="s">
        <v>18</v>
      </c>
      <c r="C192" t="s">
        <v>19</v>
      </c>
      <c r="D192">
        <v>299822</v>
      </c>
      <c r="E192">
        <v>3.2</v>
      </c>
      <c r="F192">
        <v>3.2895059999999998</v>
      </c>
      <c r="G192">
        <v>8.95059999999996E-2</v>
      </c>
      <c r="H192">
        <f t="shared" si="2"/>
        <v>89.505999999999602</v>
      </c>
    </row>
    <row r="193" spans="1:8">
      <c r="A193">
        <v>32854</v>
      </c>
      <c r="B193" t="s">
        <v>20</v>
      </c>
      <c r="C193" t="s">
        <v>24</v>
      </c>
      <c r="D193">
        <v>74764</v>
      </c>
      <c r="E193">
        <v>1.52</v>
      </c>
      <c r="F193">
        <v>1.6095060000000001</v>
      </c>
      <c r="G193">
        <v>8.9506000000000002E-2</v>
      </c>
      <c r="H193">
        <f t="shared" si="2"/>
        <v>89.506</v>
      </c>
    </row>
    <row r="194" spans="1:8">
      <c r="A194">
        <v>32855</v>
      </c>
      <c r="B194" t="s">
        <v>20</v>
      </c>
      <c r="C194" t="s">
        <v>24</v>
      </c>
      <c r="D194">
        <v>74764</v>
      </c>
      <c r="E194">
        <v>1.54</v>
      </c>
      <c r="F194">
        <v>1.6295059999999999</v>
      </c>
      <c r="G194">
        <v>8.9506000000000002E-2</v>
      </c>
      <c r="H194">
        <f t="shared" ref="H194:H257" si="3">G194*1000</f>
        <v>89.506</v>
      </c>
    </row>
    <row r="195" spans="1:8">
      <c r="A195">
        <v>32859</v>
      </c>
      <c r="B195" t="s">
        <v>20</v>
      </c>
      <c r="C195" t="s">
        <v>24</v>
      </c>
      <c r="D195">
        <v>74764</v>
      </c>
      <c r="E195">
        <v>1.8599999999999901</v>
      </c>
      <c r="F195">
        <v>1.949506</v>
      </c>
      <c r="G195">
        <v>8.9506000000000002E-2</v>
      </c>
      <c r="H195">
        <f t="shared" si="3"/>
        <v>89.506</v>
      </c>
    </row>
    <row r="196" spans="1:8">
      <c r="A196">
        <v>39238</v>
      </c>
      <c r="B196" t="s">
        <v>22</v>
      </c>
      <c r="C196" t="s">
        <v>21</v>
      </c>
      <c r="D196">
        <v>74764</v>
      </c>
      <c r="E196">
        <v>1.52</v>
      </c>
      <c r="F196">
        <v>1.6095060000000001</v>
      </c>
      <c r="G196">
        <v>8.9506000000000002E-2</v>
      </c>
      <c r="H196">
        <f t="shared" si="3"/>
        <v>89.506</v>
      </c>
    </row>
    <row r="197" spans="1:8">
      <c r="A197">
        <v>39239</v>
      </c>
      <c r="B197" t="s">
        <v>22</v>
      </c>
      <c r="C197" t="s">
        <v>21</v>
      </c>
      <c r="D197">
        <v>74764</v>
      </c>
      <c r="E197">
        <v>1.54</v>
      </c>
      <c r="F197">
        <v>1.6295059999999999</v>
      </c>
      <c r="G197">
        <v>8.9506000000000002E-2</v>
      </c>
      <c r="H197">
        <f t="shared" si="3"/>
        <v>89.506</v>
      </c>
    </row>
    <row r="198" spans="1:8">
      <c r="A198">
        <v>39243</v>
      </c>
      <c r="B198" t="s">
        <v>22</v>
      </c>
      <c r="C198" t="s">
        <v>21</v>
      </c>
      <c r="D198">
        <v>74764</v>
      </c>
      <c r="E198">
        <v>1.8599999999999901</v>
      </c>
      <c r="F198">
        <v>1.949506</v>
      </c>
      <c r="G198">
        <v>8.9506000000000002E-2</v>
      </c>
      <c r="H198">
        <f t="shared" si="3"/>
        <v>89.506</v>
      </c>
    </row>
    <row r="199" spans="1:8">
      <c r="A199">
        <v>60031</v>
      </c>
      <c r="B199" t="s">
        <v>24</v>
      </c>
      <c r="C199" t="s">
        <v>26</v>
      </c>
      <c r="D199">
        <v>74764</v>
      </c>
      <c r="E199">
        <v>1.52</v>
      </c>
      <c r="F199">
        <v>1.6095060000000001</v>
      </c>
      <c r="G199">
        <v>8.9506000000000002E-2</v>
      </c>
      <c r="H199">
        <f t="shared" si="3"/>
        <v>89.506</v>
      </c>
    </row>
    <row r="200" spans="1:8">
      <c r="A200">
        <v>60032</v>
      </c>
      <c r="B200" t="s">
        <v>24</v>
      </c>
      <c r="C200" t="s">
        <v>26</v>
      </c>
      <c r="D200">
        <v>74764</v>
      </c>
      <c r="E200">
        <v>1.54</v>
      </c>
      <c r="F200">
        <v>1.6295059999999999</v>
      </c>
      <c r="G200">
        <v>8.9506000000000002E-2</v>
      </c>
      <c r="H200">
        <f t="shared" si="3"/>
        <v>89.506</v>
      </c>
    </row>
    <row r="201" spans="1:8">
      <c r="A201">
        <v>60036</v>
      </c>
      <c r="B201" t="s">
        <v>24</v>
      </c>
      <c r="C201" t="s">
        <v>26</v>
      </c>
      <c r="D201">
        <v>74764</v>
      </c>
      <c r="E201">
        <v>1.8599999999999901</v>
      </c>
      <c r="F201">
        <v>1.949506</v>
      </c>
      <c r="G201">
        <v>8.9506000000000002E-2</v>
      </c>
      <c r="H201">
        <f t="shared" si="3"/>
        <v>89.506</v>
      </c>
    </row>
    <row r="202" spans="1:8">
      <c r="A202">
        <v>51680</v>
      </c>
      <c r="B202" t="s">
        <v>18</v>
      </c>
      <c r="C202" t="s">
        <v>19</v>
      </c>
      <c r="D202">
        <v>149602</v>
      </c>
      <c r="E202">
        <v>1.52</v>
      </c>
      <c r="F202">
        <v>1.6095060000000001</v>
      </c>
      <c r="G202">
        <v>8.9506000000000002E-2</v>
      </c>
      <c r="H202">
        <f t="shared" si="3"/>
        <v>89.506</v>
      </c>
    </row>
    <row r="203" spans="1:8">
      <c r="A203">
        <v>51681</v>
      </c>
      <c r="B203" t="s">
        <v>18</v>
      </c>
      <c r="C203" t="s">
        <v>19</v>
      </c>
      <c r="D203">
        <v>149602</v>
      </c>
      <c r="E203">
        <v>1.54</v>
      </c>
      <c r="F203">
        <v>1.6295059999999999</v>
      </c>
      <c r="G203">
        <v>8.9506000000000002E-2</v>
      </c>
      <c r="H203">
        <f t="shared" si="3"/>
        <v>89.506</v>
      </c>
    </row>
    <row r="204" spans="1:8">
      <c r="A204">
        <v>51685</v>
      </c>
      <c r="B204" t="s">
        <v>18</v>
      </c>
      <c r="C204" t="s">
        <v>19</v>
      </c>
      <c r="D204">
        <v>149602</v>
      </c>
      <c r="E204">
        <v>1.8599999999999901</v>
      </c>
      <c r="F204">
        <v>1.949506</v>
      </c>
      <c r="G204">
        <v>8.9506000000000002E-2</v>
      </c>
      <c r="H204">
        <f t="shared" si="3"/>
        <v>89.506</v>
      </c>
    </row>
    <row r="205" spans="1:8">
      <c r="A205">
        <v>32867</v>
      </c>
      <c r="B205" t="s">
        <v>20</v>
      </c>
      <c r="C205" t="s">
        <v>24</v>
      </c>
      <c r="D205">
        <v>74764</v>
      </c>
      <c r="E205">
        <v>2.8399990000000002</v>
      </c>
      <c r="F205">
        <v>2.9295059999999999</v>
      </c>
      <c r="G205">
        <v>8.9506999999999698E-2</v>
      </c>
      <c r="H205">
        <f t="shared" si="3"/>
        <v>89.506999999999692</v>
      </c>
    </row>
    <row r="206" spans="1:8">
      <c r="A206">
        <v>39251</v>
      </c>
      <c r="B206" t="s">
        <v>22</v>
      </c>
      <c r="C206" t="s">
        <v>21</v>
      </c>
      <c r="D206">
        <v>74764</v>
      </c>
      <c r="E206">
        <v>2.8399990000000002</v>
      </c>
      <c r="F206">
        <v>2.9295059999999999</v>
      </c>
      <c r="G206">
        <v>8.9506999999999698E-2</v>
      </c>
      <c r="H206">
        <f t="shared" si="3"/>
        <v>89.506999999999692</v>
      </c>
    </row>
    <row r="207" spans="1:8">
      <c r="A207">
        <v>45753</v>
      </c>
      <c r="B207" t="s">
        <v>19</v>
      </c>
      <c r="C207" t="s">
        <v>23</v>
      </c>
      <c r="D207">
        <v>149602</v>
      </c>
      <c r="E207">
        <v>3.2</v>
      </c>
      <c r="F207">
        <v>3.289507</v>
      </c>
      <c r="G207">
        <v>8.9506999999999698E-2</v>
      </c>
      <c r="H207">
        <f t="shared" si="3"/>
        <v>89.506999999999692</v>
      </c>
    </row>
    <row r="208" spans="1:8">
      <c r="A208">
        <v>45758</v>
      </c>
      <c r="B208" t="s">
        <v>19</v>
      </c>
      <c r="C208" t="s">
        <v>23</v>
      </c>
      <c r="D208">
        <v>149602</v>
      </c>
      <c r="E208">
        <v>3.74</v>
      </c>
      <c r="F208">
        <v>3.829507</v>
      </c>
      <c r="G208">
        <v>8.9506999999999698E-2</v>
      </c>
      <c r="H208">
        <f t="shared" si="3"/>
        <v>89.506999999999692</v>
      </c>
    </row>
    <row r="209" spans="1:8">
      <c r="A209">
        <v>55883</v>
      </c>
      <c r="B209" t="s">
        <v>16</v>
      </c>
      <c r="C209" t="s">
        <v>18</v>
      </c>
      <c r="D209">
        <v>74764</v>
      </c>
      <c r="E209">
        <v>3.2</v>
      </c>
      <c r="F209">
        <v>3.289507</v>
      </c>
      <c r="G209">
        <v>8.9506999999999698E-2</v>
      </c>
      <c r="H209">
        <f t="shared" si="3"/>
        <v>89.506999999999692</v>
      </c>
    </row>
    <row r="210" spans="1:8">
      <c r="A210">
        <v>60044</v>
      </c>
      <c r="B210" t="s">
        <v>24</v>
      </c>
      <c r="C210" t="s">
        <v>26</v>
      </c>
      <c r="D210">
        <v>74764</v>
      </c>
      <c r="E210">
        <v>2.8399990000000002</v>
      </c>
      <c r="F210">
        <v>2.9295059999999999</v>
      </c>
      <c r="G210">
        <v>8.9506999999999698E-2</v>
      </c>
      <c r="H210">
        <f t="shared" si="3"/>
        <v>89.506999999999692</v>
      </c>
    </row>
    <row r="211" spans="1:8">
      <c r="A211">
        <v>60047</v>
      </c>
      <c r="B211" t="s">
        <v>24</v>
      </c>
      <c r="C211" t="s">
        <v>26</v>
      </c>
      <c r="D211">
        <v>74764</v>
      </c>
      <c r="E211">
        <v>3.2</v>
      </c>
      <c r="F211">
        <v>3.289507</v>
      </c>
      <c r="G211">
        <v>8.9506999999999698E-2</v>
      </c>
      <c r="H211">
        <f t="shared" si="3"/>
        <v>89.506999999999692</v>
      </c>
    </row>
    <row r="212" spans="1:8">
      <c r="A212">
        <v>44587</v>
      </c>
      <c r="B212" t="s">
        <v>17</v>
      </c>
      <c r="C212" t="s">
        <v>20</v>
      </c>
      <c r="D212">
        <v>149602</v>
      </c>
      <c r="E212">
        <v>3.2</v>
      </c>
      <c r="F212">
        <v>3.289507</v>
      </c>
      <c r="G212">
        <v>8.9506999999999698E-2</v>
      </c>
      <c r="H212">
        <f t="shared" si="3"/>
        <v>89.506999999999692</v>
      </c>
    </row>
    <row r="213" spans="1:8">
      <c r="A213">
        <v>51693</v>
      </c>
      <c r="B213" t="s">
        <v>18</v>
      </c>
      <c r="C213" t="s">
        <v>19</v>
      </c>
      <c r="D213">
        <v>299278</v>
      </c>
      <c r="E213">
        <v>2.8399990000000002</v>
      </c>
      <c r="F213">
        <v>2.9295059999999999</v>
      </c>
      <c r="G213">
        <v>8.9506999999999698E-2</v>
      </c>
      <c r="H213">
        <f t="shared" si="3"/>
        <v>89.506999999999692</v>
      </c>
    </row>
    <row r="214" spans="1:8">
      <c r="A214">
        <v>54962</v>
      </c>
      <c r="B214" t="s">
        <v>21</v>
      </c>
      <c r="C214" t="s">
        <v>22</v>
      </c>
      <c r="D214">
        <v>149602</v>
      </c>
      <c r="E214">
        <v>3.2</v>
      </c>
      <c r="F214">
        <v>3.289507</v>
      </c>
      <c r="G214">
        <v>8.9506999999999698E-2</v>
      </c>
      <c r="H214">
        <f t="shared" si="3"/>
        <v>89.506999999999692</v>
      </c>
    </row>
    <row r="215" spans="1:8">
      <c r="A215">
        <v>32852</v>
      </c>
      <c r="B215" t="s">
        <v>20</v>
      </c>
      <c r="C215" t="s">
        <v>24</v>
      </c>
      <c r="D215">
        <v>74764</v>
      </c>
      <c r="E215">
        <v>1.139999</v>
      </c>
      <c r="F215">
        <v>1.229506</v>
      </c>
      <c r="G215">
        <v>8.9507000000000003E-2</v>
      </c>
      <c r="H215">
        <f t="shared" si="3"/>
        <v>89.507000000000005</v>
      </c>
    </row>
    <row r="216" spans="1:8">
      <c r="A216">
        <v>32853</v>
      </c>
      <c r="B216" t="s">
        <v>20</v>
      </c>
      <c r="C216" t="s">
        <v>24</v>
      </c>
      <c r="D216">
        <v>74764</v>
      </c>
      <c r="E216">
        <v>1.2199990000000001</v>
      </c>
      <c r="F216">
        <v>1.3095060000000001</v>
      </c>
      <c r="G216">
        <v>8.9507000000000003E-2</v>
      </c>
      <c r="H216">
        <f t="shared" si="3"/>
        <v>89.507000000000005</v>
      </c>
    </row>
    <row r="217" spans="1:8">
      <c r="A217">
        <v>32856</v>
      </c>
      <c r="B217" t="s">
        <v>20</v>
      </c>
      <c r="C217" t="s">
        <v>24</v>
      </c>
      <c r="D217">
        <v>74764</v>
      </c>
      <c r="E217">
        <v>1.679999</v>
      </c>
      <c r="F217">
        <v>1.769506</v>
      </c>
      <c r="G217">
        <v>8.9507000000000003E-2</v>
      </c>
      <c r="H217">
        <f t="shared" si="3"/>
        <v>89.507000000000005</v>
      </c>
    </row>
    <row r="218" spans="1:8">
      <c r="A218">
        <v>32857</v>
      </c>
      <c r="B218" t="s">
        <v>20</v>
      </c>
      <c r="C218" t="s">
        <v>24</v>
      </c>
      <c r="D218">
        <v>74764</v>
      </c>
      <c r="E218">
        <v>1.699999</v>
      </c>
      <c r="F218">
        <v>1.789506</v>
      </c>
      <c r="G218">
        <v>8.9507000000000003E-2</v>
      </c>
      <c r="H218">
        <f t="shared" si="3"/>
        <v>89.507000000000005</v>
      </c>
    </row>
    <row r="219" spans="1:8">
      <c r="A219">
        <v>58567</v>
      </c>
      <c r="B219" t="s">
        <v>23</v>
      </c>
      <c r="C219" t="s">
        <v>25</v>
      </c>
      <c r="D219">
        <v>74764</v>
      </c>
      <c r="E219">
        <v>1.52</v>
      </c>
      <c r="F219">
        <v>1.609507</v>
      </c>
      <c r="G219">
        <v>8.9507000000000003E-2</v>
      </c>
      <c r="H219">
        <f t="shared" si="3"/>
        <v>89.507000000000005</v>
      </c>
    </row>
    <row r="220" spans="1:8">
      <c r="A220">
        <v>58568</v>
      </c>
      <c r="B220" t="s">
        <v>23</v>
      </c>
      <c r="C220" t="s">
        <v>25</v>
      </c>
      <c r="D220">
        <v>74764</v>
      </c>
      <c r="E220">
        <v>1.54</v>
      </c>
      <c r="F220">
        <v>1.629507</v>
      </c>
      <c r="G220">
        <v>8.9507000000000003E-2</v>
      </c>
      <c r="H220">
        <f t="shared" si="3"/>
        <v>89.507000000000005</v>
      </c>
    </row>
    <row r="221" spans="1:8">
      <c r="A221">
        <v>39236</v>
      </c>
      <c r="B221" t="s">
        <v>22</v>
      </c>
      <c r="C221" t="s">
        <v>21</v>
      </c>
      <c r="D221">
        <v>74764</v>
      </c>
      <c r="E221">
        <v>1.139999</v>
      </c>
      <c r="F221">
        <v>1.229506</v>
      </c>
      <c r="G221">
        <v>8.9507000000000003E-2</v>
      </c>
      <c r="H221">
        <f t="shared" si="3"/>
        <v>89.507000000000005</v>
      </c>
    </row>
    <row r="222" spans="1:8">
      <c r="A222">
        <v>39237</v>
      </c>
      <c r="B222" t="s">
        <v>22</v>
      </c>
      <c r="C222" t="s">
        <v>21</v>
      </c>
      <c r="D222">
        <v>74764</v>
      </c>
      <c r="E222">
        <v>1.2199990000000001</v>
      </c>
      <c r="F222">
        <v>1.3095060000000001</v>
      </c>
      <c r="G222">
        <v>8.9507000000000003E-2</v>
      </c>
      <c r="H222">
        <f t="shared" si="3"/>
        <v>89.507000000000005</v>
      </c>
    </row>
    <row r="223" spans="1:8">
      <c r="A223">
        <v>39240</v>
      </c>
      <c r="B223" t="s">
        <v>22</v>
      </c>
      <c r="C223" t="s">
        <v>21</v>
      </c>
      <c r="D223">
        <v>74764</v>
      </c>
      <c r="E223">
        <v>1.679999</v>
      </c>
      <c r="F223">
        <v>1.769506</v>
      </c>
      <c r="G223">
        <v>8.9507000000000003E-2</v>
      </c>
      <c r="H223">
        <f t="shared" si="3"/>
        <v>89.507000000000005</v>
      </c>
    </row>
    <row r="224" spans="1:8">
      <c r="A224">
        <v>39241</v>
      </c>
      <c r="B224" t="s">
        <v>22</v>
      </c>
      <c r="C224" t="s">
        <v>21</v>
      </c>
      <c r="D224">
        <v>74764</v>
      </c>
      <c r="E224">
        <v>1.699999</v>
      </c>
      <c r="F224">
        <v>1.789506</v>
      </c>
      <c r="G224">
        <v>8.9507000000000003E-2</v>
      </c>
      <c r="H224">
        <f t="shared" si="3"/>
        <v>89.507000000000005</v>
      </c>
    </row>
    <row r="225" spans="1:8">
      <c r="A225">
        <v>45737</v>
      </c>
      <c r="B225" t="s">
        <v>19</v>
      </c>
      <c r="C225" t="s">
        <v>23</v>
      </c>
      <c r="D225">
        <v>149602</v>
      </c>
      <c r="E225">
        <v>1.52</v>
      </c>
      <c r="F225">
        <v>1.609507</v>
      </c>
      <c r="G225">
        <v>8.9507000000000003E-2</v>
      </c>
      <c r="H225">
        <f t="shared" si="3"/>
        <v>89.507000000000005</v>
      </c>
    </row>
    <row r="226" spans="1:8">
      <c r="A226">
        <v>45738</v>
      </c>
      <c r="B226" t="s">
        <v>19</v>
      </c>
      <c r="C226" t="s">
        <v>23</v>
      </c>
      <c r="D226">
        <v>149602</v>
      </c>
      <c r="E226">
        <v>1.54</v>
      </c>
      <c r="F226">
        <v>1.629507</v>
      </c>
      <c r="G226">
        <v>8.9507000000000003E-2</v>
      </c>
      <c r="H226">
        <f t="shared" si="3"/>
        <v>89.507000000000005</v>
      </c>
    </row>
    <row r="227" spans="1:8">
      <c r="A227">
        <v>55867</v>
      </c>
      <c r="B227" t="s">
        <v>16</v>
      </c>
      <c r="C227" t="s">
        <v>18</v>
      </c>
      <c r="D227">
        <v>74764</v>
      </c>
      <c r="E227">
        <v>1.52</v>
      </c>
      <c r="F227">
        <v>1.609507</v>
      </c>
      <c r="G227">
        <v>8.9507000000000003E-2</v>
      </c>
      <c r="H227">
        <f t="shared" si="3"/>
        <v>89.507000000000005</v>
      </c>
    </row>
    <row r="228" spans="1:8">
      <c r="A228">
        <v>55868</v>
      </c>
      <c r="B228" t="s">
        <v>16</v>
      </c>
      <c r="C228" t="s">
        <v>18</v>
      </c>
      <c r="D228">
        <v>74764</v>
      </c>
      <c r="E228">
        <v>1.54</v>
      </c>
      <c r="F228">
        <v>1.629507</v>
      </c>
      <c r="G228">
        <v>8.9507000000000003E-2</v>
      </c>
      <c r="H228">
        <f t="shared" si="3"/>
        <v>89.507000000000005</v>
      </c>
    </row>
    <row r="229" spans="1:8">
      <c r="A229">
        <v>60030</v>
      </c>
      <c r="B229" t="s">
        <v>24</v>
      </c>
      <c r="C229" t="s">
        <v>26</v>
      </c>
      <c r="D229">
        <v>74764</v>
      </c>
      <c r="E229">
        <v>1.2199990000000001</v>
      </c>
      <c r="F229">
        <v>1.3095060000000001</v>
      </c>
      <c r="G229">
        <v>8.9507000000000003E-2</v>
      </c>
      <c r="H229">
        <f t="shared" si="3"/>
        <v>89.507000000000005</v>
      </c>
    </row>
    <row r="230" spans="1:8">
      <c r="A230">
        <v>60033</v>
      </c>
      <c r="B230" t="s">
        <v>24</v>
      </c>
      <c r="C230" t="s">
        <v>26</v>
      </c>
      <c r="D230">
        <v>74764</v>
      </c>
      <c r="E230">
        <v>1.679999</v>
      </c>
      <c r="F230">
        <v>1.769506</v>
      </c>
      <c r="G230">
        <v>8.9507000000000003E-2</v>
      </c>
      <c r="H230">
        <f t="shared" si="3"/>
        <v>89.507000000000005</v>
      </c>
    </row>
    <row r="231" spans="1:8">
      <c r="A231">
        <v>60034</v>
      </c>
      <c r="B231" t="s">
        <v>24</v>
      </c>
      <c r="C231" t="s">
        <v>26</v>
      </c>
      <c r="D231">
        <v>74764</v>
      </c>
      <c r="E231">
        <v>1.699999</v>
      </c>
      <c r="F231">
        <v>1.789506</v>
      </c>
      <c r="G231">
        <v>8.9507000000000003E-2</v>
      </c>
      <c r="H231">
        <f t="shared" si="3"/>
        <v>89.507000000000005</v>
      </c>
    </row>
    <row r="232" spans="1:8">
      <c r="A232">
        <v>44571</v>
      </c>
      <c r="B232" t="s">
        <v>17</v>
      </c>
      <c r="C232" t="s">
        <v>20</v>
      </c>
      <c r="D232">
        <v>149602</v>
      </c>
      <c r="E232">
        <v>1.52</v>
      </c>
      <c r="F232">
        <v>1.609507</v>
      </c>
      <c r="G232">
        <v>8.9507000000000003E-2</v>
      </c>
      <c r="H232">
        <f t="shared" si="3"/>
        <v>89.507000000000005</v>
      </c>
    </row>
    <row r="233" spans="1:8">
      <c r="A233">
        <v>44572</v>
      </c>
      <c r="B233" t="s">
        <v>17</v>
      </c>
      <c r="C233" t="s">
        <v>20</v>
      </c>
      <c r="D233">
        <v>149602</v>
      </c>
      <c r="E233">
        <v>1.54</v>
      </c>
      <c r="F233">
        <v>1.629507</v>
      </c>
      <c r="G233">
        <v>8.9507000000000003E-2</v>
      </c>
      <c r="H233">
        <f t="shared" si="3"/>
        <v>89.507000000000005</v>
      </c>
    </row>
    <row r="234" spans="1:8">
      <c r="A234">
        <v>51678</v>
      </c>
      <c r="B234" t="s">
        <v>18</v>
      </c>
      <c r="C234" t="s">
        <v>19</v>
      </c>
      <c r="D234">
        <v>149602</v>
      </c>
      <c r="E234">
        <v>1.139999</v>
      </c>
      <c r="F234">
        <v>1.229506</v>
      </c>
      <c r="G234">
        <v>8.9507000000000003E-2</v>
      </c>
      <c r="H234">
        <f t="shared" si="3"/>
        <v>89.507000000000005</v>
      </c>
    </row>
    <row r="235" spans="1:8">
      <c r="A235">
        <v>51679</v>
      </c>
      <c r="B235" t="s">
        <v>18</v>
      </c>
      <c r="C235" t="s">
        <v>19</v>
      </c>
      <c r="D235">
        <v>149602</v>
      </c>
      <c r="E235">
        <v>1.2199990000000001</v>
      </c>
      <c r="F235">
        <v>1.3095060000000001</v>
      </c>
      <c r="G235">
        <v>8.9507000000000003E-2</v>
      </c>
      <c r="H235">
        <f t="shared" si="3"/>
        <v>89.507000000000005</v>
      </c>
    </row>
    <row r="236" spans="1:8">
      <c r="A236">
        <v>51682</v>
      </c>
      <c r="B236" t="s">
        <v>18</v>
      </c>
      <c r="C236" t="s">
        <v>19</v>
      </c>
      <c r="D236">
        <v>149602</v>
      </c>
      <c r="E236">
        <v>1.679999</v>
      </c>
      <c r="F236">
        <v>1.769506</v>
      </c>
      <c r="G236">
        <v>8.9507000000000003E-2</v>
      </c>
      <c r="H236">
        <f t="shared" si="3"/>
        <v>89.507000000000005</v>
      </c>
    </row>
    <row r="237" spans="1:8">
      <c r="A237">
        <v>51683</v>
      </c>
      <c r="B237" t="s">
        <v>18</v>
      </c>
      <c r="C237" t="s">
        <v>19</v>
      </c>
      <c r="D237">
        <v>149602</v>
      </c>
      <c r="E237">
        <v>1.699999</v>
      </c>
      <c r="F237">
        <v>1.789506</v>
      </c>
      <c r="G237">
        <v>8.9507000000000003E-2</v>
      </c>
      <c r="H237">
        <f t="shared" si="3"/>
        <v>89.507000000000005</v>
      </c>
    </row>
    <row r="238" spans="1:8">
      <c r="A238">
        <v>54946</v>
      </c>
      <c r="B238" t="s">
        <v>21</v>
      </c>
      <c r="C238" t="s">
        <v>22</v>
      </c>
      <c r="D238">
        <v>149602</v>
      </c>
      <c r="E238">
        <v>1.52</v>
      </c>
      <c r="F238">
        <v>1.609507</v>
      </c>
      <c r="G238">
        <v>8.9507000000000003E-2</v>
      </c>
      <c r="H238">
        <f t="shared" si="3"/>
        <v>89.507000000000005</v>
      </c>
    </row>
    <row r="239" spans="1:8">
      <c r="A239">
        <v>54947</v>
      </c>
      <c r="B239" t="s">
        <v>21</v>
      </c>
      <c r="C239" t="s">
        <v>22</v>
      </c>
      <c r="D239">
        <v>149602</v>
      </c>
      <c r="E239">
        <v>1.54</v>
      </c>
      <c r="F239">
        <v>1.629507</v>
      </c>
      <c r="G239">
        <v>8.9507000000000003E-2</v>
      </c>
      <c r="H239">
        <f t="shared" si="3"/>
        <v>89.507000000000005</v>
      </c>
    </row>
    <row r="240" spans="1:8">
      <c r="A240">
        <v>32871</v>
      </c>
      <c r="B240" t="s">
        <v>20</v>
      </c>
      <c r="C240" t="s">
        <v>24</v>
      </c>
      <c r="D240">
        <v>74764</v>
      </c>
      <c r="E240">
        <v>3.4599989999999998</v>
      </c>
      <c r="F240">
        <v>3.549506</v>
      </c>
      <c r="G240">
        <v>8.9507000000000198E-2</v>
      </c>
      <c r="H240">
        <f t="shared" si="3"/>
        <v>89.507000000000204</v>
      </c>
    </row>
    <row r="241" spans="1:8">
      <c r="A241">
        <v>58572</v>
      </c>
      <c r="B241" t="s">
        <v>23</v>
      </c>
      <c r="C241" t="s">
        <v>25</v>
      </c>
      <c r="D241">
        <v>74764</v>
      </c>
      <c r="E241">
        <v>1.8599999999999901</v>
      </c>
      <c r="F241">
        <v>1.9495070000000001</v>
      </c>
      <c r="G241">
        <v>8.9507000000000198E-2</v>
      </c>
      <c r="H241">
        <f t="shared" si="3"/>
        <v>89.507000000000204</v>
      </c>
    </row>
    <row r="242" spans="1:8">
      <c r="A242">
        <v>39255</v>
      </c>
      <c r="B242" t="s">
        <v>22</v>
      </c>
      <c r="C242" t="s">
        <v>21</v>
      </c>
      <c r="D242">
        <v>74764</v>
      </c>
      <c r="E242">
        <v>3.4599989999999998</v>
      </c>
      <c r="F242">
        <v>3.549506</v>
      </c>
      <c r="G242">
        <v>8.9507000000000198E-2</v>
      </c>
      <c r="H242">
        <f t="shared" si="3"/>
        <v>89.507000000000204</v>
      </c>
    </row>
    <row r="243" spans="1:8">
      <c r="A243">
        <v>45742</v>
      </c>
      <c r="B243" t="s">
        <v>19</v>
      </c>
      <c r="C243" t="s">
        <v>23</v>
      </c>
      <c r="D243">
        <v>149602</v>
      </c>
      <c r="E243">
        <v>1.8599999999999901</v>
      </c>
      <c r="F243">
        <v>1.9495070000000001</v>
      </c>
      <c r="G243">
        <v>8.9507000000000198E-2</v>
      </c>
      <c r="H243">
        <f t="shared" si="3"/>
        <v>89.507000000000204</v>
      </c>
    </row>
    <row r="244" spans="1:8">
      <c r="A244">
        <v>55872</v>
      </c>
      <c r="B244" t="s">
        <v>16</v>
      </c>
      <c r="C244" t="s">
        <v>18</v>
      </c>
      <c r="D244">
        <v>74764</v>
      </c>
      <c r="E244">
        <v>1.8599999999999901</v>
      </c>
      <c r="F244">
        <v>1.9495070000000001</v>
      </c>
      <c r="G244">
        <v>8.9507000000000198E-2</v>
      </c>
      <c r="H244">
        <f t="shared" si="3"/>
        <v>89.507000000000204</v>
      </c>
    </row>
    <row r="245" spans="1:8">
      <c r="A245">
        <v>60048</v>
      </c>
      <c r="B245" t="s">
        <v>24</v>
      </c>
      <c r="C245" t="s">
        <v>26</v>
      </c>
      <c r="D245">
        <v>74764</v>
      </c>
      <c r="E245">
        <v>3.4599989999999998</v>
      </c>
      <c r="F245">
        <v>3.549506</v>
      </c>
      <c r="G245">
        <v>8.9507000000000198E-2</v>
      </c>
      <c r="H245">
        <f t="shared" si="3"/>
        <v>89.507000000000204</v>
      </c>
    </row>
    <row r="246" spans="1:8">
      <c r="A246">
        <v>44576</v>
      </c>
      <c r="B246" t="s">
        <v>17</v>
      </c>
      <c r="C246" t="s">
        <v>20</v>
      </c>
      <c r="D246">
        <v>149602</v>
      </c>
      <c r="E246">
        <v>1.8599999999999901</v>
      </c>
      <c r="F246">
        <v>1.9495070000000001</v>
      </c>
      <c r="G246">
        <v>8.9507000000000198E-2</v>
      </c>
      <c r="H246">
        <f t="shared" si="3"/>
        <v>89.507000000000204</v>
      </c>
    </row>
    <row r="247" spans="1:8">
      <c r="A247">
        <v>51697</v>
      </c>
      <c r="B247" t="s">
        <v>18</v>
      </c>
      <c r="C247" t="s">
        <v>19</v>
      </c>
      <c r="D247">
        <v>299278</v>
      </c>
      <c r="E247">
        <v>3.4599989999999998</v>
      </c>
      <c r="F247">
        <v>3.549506</v>
      </c>
      <c r="G247">
        <v>8.9507000000000198E-2</v>
      </c>
      <c r="H247">
        <f t="shared" si="3"/>
        <v>89.507000000000204</v>
      </c>
    </row>
    <row r="248" spans="1:8">
      <c r="A248">
        <v>54951</v>
      </c>
      <c r="B248" t="s">
        <v>21</v>
      </c>
      <c r="C248" t="s">
        <v>22</v>
      </c>
      <c r="D248">
        <v>149602</v>
      </c>
      <c r="E248">
        <v>1.8599999999999901</v>
      </c>
      <c r="F248">
        <v>1.9495070000000001</v>
      </c>
      <c r="G248">
        <v>8.9507000000000198E-2</v>
      </c>
      <c r="H248">
        <f t="shared" si="3"/>
        <v>89.507000000000204</v>
      </c>
    </row>
    <row r="249" spans="1:8">
      <c r="A249">
        <v>58565</v>
      </c>
      <c r="B249" t="s">
        <v>23</v>
      </c>
      <c r="C249" t="s">
        <v>25</v>
      </c>
      <c r="D249">
        <v>74764</v>
      </c>
      <c r="E249">
        <v>1.139999</v>
      </c>
      <c r="F249">
        <v>1.2295069999999999</v>
      </c>
      <c r="G249">
        <v>8.9507999999999893E-2</v>
      </c>
      <c r="H249">
        <f t="shared" si="3"/>
        <v>89.507999999999896</v>
      </c>
    </row>
    <row r="250" spans="1:8">
      <c r="A250">
        <v>58566</v>
      </c>
      <c r="B250" t="s">
        <v>23</v>
      </c>
      <c r="C250" t="s">
        <v>25</v>
      </c>
      <c r="D250">
        <v>74764</v>
      </c>
      <c r="E250">
        <v>1.2199990000000001</v>
      </c>
      <c r="F250">
        <v>1.309507</v>
      </c>
      <c r="G250">
        <v>8.9507999999999893E-2</v>
      </c>
      <c r="H250">
        <f t="shared" si="3"/>
        <v>89.507999999999896</v>
      </c>
    </row>
    <row r="251" spans="1:8">
      <c r="A251">
        <v>58569</v>
      </c>
      <c r="B251" t="s">
        <v>23</v>
      </c>
      <c r="C251" t="s">
        <v>25</v>
      </c>
      <c r="D251">
        <v>74764</v>
      </c>
      <c r="E251">
        <v>1.679999</v>
      </c>
      <c r="F251">
        <v>1.7695069999999999</v>
      </c>
      <c r="G251">
        <v>8.9507999999999893E-2</v>
      </c>
      <c r="H251">
        <f t="shared" si="3"/>
        <v>89.507999999999896</v>
      </c>
    </row>
    <row r="252" spans="1:8">
      <c r="A252">
        <v>58570</v>
      </c>
      <c r="B252" t="s">
        <v>23</v>
      </c>
      <c r="C252" t="s">
        <v>25</v>
      </c>
      <c r="D252">
        <v>74764</v>
      </c>
      <c r="E252">
        <v>1.699999</v>
      </c>
      <c r="F252">
        <v>1.789507</v>
      </c>
      <c r="G252">
        <v>8.9507999999999893E-2</v>
      </c>
      <c r="H252">
        <f t="shared" si="3"/>
        <v>89.507999999999896</v>
      </c>
    </row>
    <row r="253" spans="1:8">
      <c r="A253">
        <v>58580</v>
      </c>
      <c r="B253" t="s">
        <v>23</v>
      </c>
      <c r="C253" t="s">
        <v>25</v>
      </c>
      <c r="D253">
        <v>74764</v>
      </c>
      <c r="E253">
        <v>2.8399990000000002</v>
      </c>
      <c r="F253">
        <v>2.9295070000000001</v>
      </c>
      <c r="G253">
        <v>8.9507999999999893E-2</v>
      </c>
      <c r="H253">
        <f t="shared" si="3"/>
        <v>89.507999999999896</v>
      </c>
    </row>
    <row r="254" spans="1:8">
      <c r="A254">
        <v>45735</v>
      </c>
      <c r="B254" t="s">
        <v>19</v>
      </c>
      <c r="C254" t="s">
        <v>23</v>
      </c>
      <c r="D254">
        <v>149602</v>
      </c>
      <c r="E254">
        <v>1.139999</v>
      </c>
      <c r="F254">
        <v>1.2295069999999999</v>
      </c>
      <c r="G254">
        <v>8.9507999999999893E-2</v>
      </c>
      <c r="H254">
        <f t="shared" si="3"/>
        <v>89.507999999999896</v>
      </c>
    </row>
    <row r="255" spans="1:8">
      <c r="A255">
        <v>45736</v>
      </c>
      <c r="B255" t="s">
        <v>19</v>
      </c>
      <c r="C255" t="s">
        <v>23</v>
      </c>
      <c r="D255">
        <v>149602</v>
      </c>
      <c r="E255">
        <v>1.2199990000000001</v>
      </c>
      <c r="F255">
        <v>1.309507</v>
      </c>
      <c r="G255">
        <v>8.9507999999999893E-2</v>
      </c>
      <c r="H255">
        <f t="shared" si="3"/>
        <v>89.507999999999896</v>
      </c>
    </row>
    <row r="256" spans="1:8">
      <c r="A256">
        <v>45739</v>
      </c>
      <c r="B256" t="s">
        <v>19</v>
      </c>
      <c r="C256" t="s">
        <v>23</v>
      </c>
      <c r="D256">
        <v>149602</v>
      </c>
      <c r="E256">
        <v>1.679999</v>
      </c>
      <c r="F256">
        <v>1.7695069999999999</v>
      </c>
      <c r="G256">
        <v>8.9507999999999893E-2</v>
      </c>
      <c r="H256">
        <f t="shared" si="3"/>
        <v>89.507999999999896</v>
      </c>
    </row>
    <row r="257" spans="1:8">
      <c r="A257">
        <v>45740</v>
      </c>
      <c r="B257" t="s">
        <v>19</v>
      </c>
      <c r="C257" t="s">
        <v>23</v>
      </c>
      <c r="D257">
        <v>149602</v>
      </c>
      <c r="E257">
        <v>1.699999</v>
      </c>
      <c r="F257">
        <v>1.789507</v>
      </c>
      <c r="G257">
        <v>8.9507999999999893E-2</v>
      </c>
      <c r="H257">
        <f t="shared" si="3"/>
        <v>89.507999999999896</v>
      </c>
    </row>
    <row r="258" spans="1:8">
      <c r="A258">
        <v>45750</v>
      </c>
      <c r="B258" t="s">
        <v>19</v>
      </c>
      <c r="C258" t="s">
        <v>23</v>
      </c>
      <c r="D258">
        <v>149602</v>
      </c>
      <c r="E258">
        <v>2.8399990000000002</v>
      </c>
      <c r="F258">
        <v>2.9295070000000001</v>
      </c>
      <c r="G258">
        <v>8.9507999999999893E-2</v>
      </c>
      <c r="H258">
        <f t="shared" ref="H258:H321" si="4">G258*1000</f>
        <v>89.507999999999896</v>
      </c>
    </row>
    <row r="259" spans="1:8">
      <c r="A259">
        <v>55865</v>
      </c>
      <c r="B259" t="s">
        <v>16</v>
      </c>
      <c r="C259" t="s">
        <v>18</v>
      </c>
      <c r="D259">
        <v>74764</v>
      </c>
      <c r="E259">
        <v>1.139999</v>
      </c>
      <c r="F259">
        <v>1.2295069999999999</v>
      </c>
      <c r="G259">
        <v>8.9507999999999893E-2</v>
      </c>
      <c r="H259">
        <f t="shared" si="4"/>
        <v>89.507999999999896</v>
      </c>
    </row>
    <row r="260" spans="1:8">
      <c r="A260">
        <v>55866</v>
      </c>
      <c r="B260" t="s">
        <v>16</v>
      </c>
      <c r="C260" t="s">
        <v>18</v>
      </c>
      <c r="D260">
        <v>74764</v>
      </c>
      <c r="E260">
        <v>1.2199990000000001</v>
      </c>
      <c r="F260">
        <v>1.309507</v>
      </c>
      <c r="G260">
        <v>8.9507999999999893E-2</v>
      </c>
      <c r="H260">
        <f t="shared" si="4"/>
        <v>89.507999999999896</v>
      </c>
    </row>
    <row r="261" spans="1:8">
      <c r="A261">
        <v>55869</v>
      </c>
      <c r="B261" t="s">
        <v>16</v>
      </c>
      <c r="C261" t="s">
        <v>18</v>
      </c>
      <c r="D261">
        <v>74764</v>
      </c>
      <c r="E261">
        <v>1.679999</v>
      </c>
      <c r="F261">
        <v>1.7695069999999999</v>
      </c>
      <c r="G261">
        <v>8.9507999999999893E-2</v>
      </c>
      <c r="H261">
        <f t="shared" si="4"/>
        <v>89.507999999999896</v>
      </c>
    </row>
    <row r="262" spans="1:8">
      <c r="A262">
        <v>55870</v>
      </c>
      <c r="B262" t="s">
        <v>16</v>
      </c>
      <c r="C262" t="s">
        <v>18</v>
      </c>
      <c r="D262">
        <v>74764</v>
      </c>
      <c r="E262">
        <v>1.699999</v>
      </c>
      <c r="F262">
        <v>1.789507</v>
      </c>
      <c r="G262">
        <v>8.9507999999999893E-2</v>
      </c>
      <c r="H262">
        <f t="shared" si="4"/>
        <v>89.507999999999896</v>
      </c>
    </row>
    <row r="263" spans="1:8">
      <c r="A263">
        <v>55880</v>
      </c>
      <c r="B263" t="s">
        <v>16</v>
      </c>
      <c r="C263" t="s">
        <v>18</v>
      </c>
      <c r="D263">
        <v>74764</v>
      </c>
      <c r="E263">
        <v>2.8399990000000002</v>
      </c>
      <c r="F263">
        <v>2.9295070000000001</v>
      </c>
      <c r="G263">
        <v>8.9507999999999893E-2</v>
      </c>
      <c r="H263">
        <f t="shared" si="4"/>
        <v>89.507999999999896</v>
      </c>
    </row>
    <row r="264" spans="1:8">
      <c r="A264">
        <v>60029</v>
      </c>
      <c r="B264" t="s">
        <v>24</v>
      </c>
      <c r="C264" t="s">
        <v>26</v>
      </c>
      <c r="D264">
        <v>74764</v>
      </c>
      <c r="E264">
        <v>1.139999</v>
      </c>
      <c r="F264">
        <v>1.2295069999999999</v>
      </c>
      <c r="G264">
        <v>8.9507999999999893E-2</v>
      </c>
      <c r="H264">
        <f t="shared" si="4"/>
        <v>89.507999999999896</v>
      </c>
    </row>
    <row r="265" spans="1:8">
      <c r="A265">
        <v>44569</v>
      </c>
      <c r="B265" t="s">
        <v>17</v>
      </c>
      <c r="C265" t="s">
        <v>20</v>
      </c>
      <c r="D265">
        <v>149602</v>
      </c>
      <c r="E265">
        <v>1.139999</v>
      </c>
      <c r="F265">
        <v>1.2295069999999999</v>
      </c>
      <c r="G265">
        <v>8.9507999999999893E-2</v>
      </c>
      <c r="H265">
        <f t="shared" si="4"/>
        <v>89.507999999999896</v>
      </c>
    </row>
    <row r="266" spans="1:8">
      <c r="A266">
        <v>44570</v>
      </c>
      <c r="B266" t="s">
        <v>17</v>
      </c>
      <c r="C266" t="s">
        <v>20</v>
      </c>
      <c r="D266">
        <v>149602</v>
      </c>
      <c r="E266">
        <v>1.2199990000000001</v>
      </c>
      <c r="F266">
        <v>1.309507</v>
      </c>
      <c r="G266">
        <v>8.9507999999999893E-2</v>
      </c>
      <c r="H266">
        <f t="shared" si="4"/>
        <v>89.507999999999896</v>
      </c>
    </row>
    <row r="267" spans="1:8">
      <c r="A267">
        <v>44573</v>
      </c>
      <c r="B267" t="s">
        <v>17</v>
      </c>
      <c r="C267" t="s">
        <v>20</v>
      </c>
      <c r="D267">
        <v>149602</v>
      </c>
      <c r="E267">
        <v>1.679999</v>
      </c>
      <c r="F267">
        <v>1.7695069999999999</v>
      </c>
      <c r="G267">
        <v>8.9507999999999893E-2</v>
      </c>
      <c r="H267">
        <f t="shared" si="4"/>
        <v>89.507999999999896</v>
      </c>
    </row>
    <row r="268" spans="1:8">
      <c r="A268">
        <v>44574</v>
      </c>
      <c r="B268" t="s">
        <v>17</v>
      </c>
      <c r="C268" t="s">
        <v>20</v>
      </c>
      <c r="D268">
        <v>149602</v>
      </c>
      <c r="E268">
        <v>1.699999</v>
      </c>
      <c r="F268">
        <v>1.789507</v>
      </c>
      <c r="G268">
        <v>8.9507999999999893E-2</v>
      </c>
      <c r="H268">
        <f t="shared" si="4"/>
        <v>89.507999999999896</v>
      </c>
    </row>
    <row r="269" spans="1:8">
      <c r="A269">
        <v>44584</v>
      </c>
      <c r="B269" t="s">
        <v>17</v>
      </c>
      <c r="C269" t="s">
        <v>20</v>
      </c>
      <c r="D269">
        <v>149602</v>
      </c>
      <c r="E269">
        <v>2.8399990000000002</v>
      </c>
      <c r="F269">
        <v>2.9295070000000001</v>
      </c>
      <c r="G269">
        <v>8.9507999999999893E-2</v>
      </c>
      <c r="H269">
        <f t="shared" si="4"/>
        <v>89.507999999999896</v>
      </c>
    </row>
    <row r="270" spans="1:8">
      <c r="A270">
        <v>54944</v>
      </c>
      <c r="B270" t="s">
        <v>21</v>
      </c>
      <c r="C270" t="s">
        <v>22</v>
      </c>
      <c r="D270">
        <v>149602</v>
      </c>
      <c r="E270">
        <v>1.139999</v>
      </c>
      <c r="F270">
        <v>1.2295069999999999</v>
      </c>
      <c r="G270">
        <v>8.9507999999999893E-2</v>
      </c>
      <c r="H270">
        <f t="shared" si="4"/>
        <v>89.507999999999896</v>
      </c>
    </row>
    <row r="271" spans="1:8">
      <c r="A271">
        <v>54945</v>
      </c>
      <c r="B271" t="s">
        <v>21</v>
      </c>
      <c r="C271" t="s">
        <v>22</v>
      </c>
      <c r="D271">
        <v>149602</v>
      </c>
      <c r="E271">
        <v>1.2199990000000001</v>
      </c>
      <c r="F271">
        <v>1.309507</v>
      </c>
      <c r="G271">
        <v>8.9507999999999893E-2</v>
      </c>
      <c r="H271">
        <f t="shared" si="4"/>
        <v>89.507999999999896</v>
      </c>
    </row>
    <row r="272" spans="1:8">
      <c r="A272">
        <v>54948</v>
      </c>
      <c r="B272" t="s">
        <v>21</v>
      </c>
      <c r="C272" t="s">
        <v>22</v>
      </c>
      <c r="D272">
        <v>149602</v>
      </c>
      <c r="E272">
        <v>1.679999</v>
      </c>
      <c r="F272">
        <v>1.7695069999999999</v>
      </c>
      <c r="G272">
        <v>8.9507999999999893E-2</v>
      </c>
      <c r="H272">
        <f t="shared" si="4"/>
        <v>89.507999999999896</v>
      </c>
    </row>
    <row r="273" spans="1:8">
      <c r="A273">
        <v>54949</v>
      </c>
      <c r="B273" t="s">
        <v>21</v>
      </c>
      <c r="C273" t="s">
        <v>22</v>
      </c>
      <c r="D273">
        <v>149602</v>
      </c>
      <c r="E273">
        <v>1.699999</v>
      </c>
      <c r="F273">
        <v>1.789507</v>
      </c>
      <c r="G273">
        <v>8.9507999999999893E-2</v>
      </c>
      <c r="H273">
        <f t="shared" si="4"/>
        <v>89.507999999999896</v>
      </c>
    </row>
    <row r="274" spans="1:8">
      <c r="A274">
        <v>54959</v>
      </c>
      <c r="B274" t="s">
        <v>21</v>
      </c>
      <c r="C274" t="s">
        <v>22</v>
      </c>
      <c r="D274">
        <v>149602</v>
      </c>
      <c r="E274">
        <v>2.8399990000000002</v>
      </c>
      <c r="F274">
        <v>2.9295070000000001</v>
      </c>
      <c r="G274">
        <v>8.9507999999999893E-2</v>
      </c>
      <c r="H274">
        <f t="shared" si="4"/>
        <v>89.507999999999896</v>
      </c>
    </row>
    <row r="275" spans="1:8">
      <c r="A275">
        <v>58584</v>
      </c>
      <c r="B275" t="s">
        <v>23</v>
      </c>
      <c r="C275" t="s">
        <v>25</v>
      </c>
      <c r="D275">
        <v>74764</v>
      </c>
      <c r="E275">
        <v>3.4599989999999998</v>
      </c>
      <c r="F275">
        <v>3.5495070000000002</v>
      </c>
      <c r="G275">
        <v>8.9508000000000296E-2</v>
      </c>
      <c r="H275">
        <f t="shared" si="4"/>
        <v>89.508000000000294</v>
      </c>
    </row>
    <row r="276" spans="1:8">
      <c r="A276">
        <v>45754</v>
      </c>
      <c r="B276" t="s">
        <v>19</v>
      </c>
      <c r="C276" t="s">
        <v>23</v>
      </c>
      <c r="D276">
        <v>149602</v>
      </c>
      <c r="E276">
        <v>3.4599989999999998</v>
      </c>
      <c r="F276">
        <v>3.5495070000000002</v>
      </c>
      <c r="G276">
        <v>8.9508000000000296E-2</v>
      </c>
      <c r="H276">
        <f t="shared" si="4"/>
        <v>89.508000000000294</v>
      </c>
    </row>
    <row r="277" spans="1:8">
      <c r="A277">
        <v>55884</v>
      </c>
      <c r="B277" t="s">
        <v>16</v>
      </c>
      <c r="C277" t="s">
        <v>18</v>
      </c>
      <c r="D277">
        <v>74764</v>
      </c>
      <c r="E277">
        <v>3.4599989999999998</v>
      </c>
      <c r="F277">
        <v>3.5495070000000002</v>
      </c>
      <c r="G277">
        <v>8.9508000000000296E-2</v>
      </c>
      <c r="H277">
        <f t="shared" si="4"/>
        <v>89.508000000000294</v>
      </c>
    </row>
    <row r="278" spans="1:8">
      <c r="A278">
        <v>44588</v>
      </c>
      <c r="B278" t="s">
        <v>17</v>
      </c>
      <c r="C278" t="s">
        <v>20</v>
      </c>
      <c r="D278">
        <v>149602</v>
      </c>
      <c r="E278">
        <v>3.4599989999999998</v>
      </c>
      <c r="F278">
        <v>3.5495070000000002</v>
      </c>
      <c r="G278">
        <v>8.9508000000000296E-2</v>
      </c>
      <c r="H278">
        <f t="shared" si="4"/>
        <v>89.508000000000294</v>
      </c>
    </row>
    <row r="279" spans="1:8">
      <c r="A279">
        <v>54963</v>
      </c>
      <c r="B279" t="s">
        <v>21</v>
      </c>
      <c r="C279" t="s">
        <v>22</v>
      </c>
      <c r="D279">
        <v>149602</v>
      </c>
      <c r="E279">
        <v>3.4599989999999998</v>
      </c>
      <c r="F279">
        <v>3.5495070000000002</v>
      </c>
      <c r="G279">
        <v>8.9508000000000296E-2</v>
      </c>
      <c r="H279">
        <f t="shared" si="4"/>
        <v>89.508000000000294</v>
      </c>
    </row>
    <row r="280" spans="1:8">
      <c r="A280">
        <v>51690</v>
      </c>
      <c r="B280" t="s">
        <v>18</v>
      </c>
      <c r="C280" t="s">
        <v>19</v>
      </c>
      <c r="D280">
        <v>299278</v>
      </c>
      <c r="E280">
        <v>2.3115100000000002</v>
      </c>
      <c r="F280">
        <v>2.4015059999999999</v>
      </c>
      <c r="G280">
        <v>8.9995999999999701E-2</v>
      </c>
      <c r="H280">
        <f t="shared" si="4"/>
        <v>89.995999999999697</v>
      </c>
    </row>
    <row r="281" spans="1:8">
      <c r="A281">
        <v>51692</v>
      </c>
      <c r="B281" t="s">
        <v>18</v>
      </c>
      <c r="C281" t="s">
        <v>19</v>
      </c>
      <c r="D281">
        <v>299278</v>
      </c>
      <c r="E281">
        <v>2.7115100000000001</v>
      </c>
      <c r="F281">
        <v>2.8015059999999998</v>
      </c>
      <c r="G281">
        <v>8.9995999999999701E-2</v>
      </c>
      <c r="H281">
        <f t="shared" si="4"/>
        <v>89.995999999999697</v>
      </c>
    </row>
    <row r="282" spans="1:8">
      <c r="A282">
        <v>51688</v>
      </c>
      <c r="B282" t="s">
        <v>18</v>
      </c>
      <c r="C282" t="s">
        <v>19</v>
      </c>
      <c r="D282">
        <v>299278</v>
      </c>
      <c r="E282">
        <v>1.9915099999999999</v>
      </c>
      <c r="F282">
        <v>2.0815060000000001</v>
      </c>
      <c r="G282">
        <v>8.9996000000000104E-2</v>
      </c>
      <c r="H282">
        <f t="shared" si="4"/>
        <v>89.996000000000109</v>
      </c>
    </row>
    <row r="283" spans="1:8">
      <c r="A283">
        <v>51691</v>
      </c>
      <c r="B283" t="s">
        <v>18</v>
      </c>
      <c r="C283" t="s">
        <v>19</v>
      </c>
      <c r="D283">
        <v>299278</v>
      </c>
      <c r="E283">
        <v>2.61151</v>
      </c>
      <c r="F283">
        <v>2.7015060000000002</v>
      </c>
      <c r="G283">
        <v>8.9996000000000104E-2</v>
      </c>
      <c r="H283">
        <f t="shared" si="4"/>
        <v>89.996000000000109</v>
      </c>
    </row>
    <row r="284" spans="1:8">
      <c r="A284">
        <v>51694</v>
      </c>
      <c r="B284" t="s">
        <v>18</v>
      </c>
      <c r="C284" t="s">
        <v>19</v>
      </c>
      <c r="D284">
        <v>299278</v>
      </c>
      <c r="E284">
        <v>3.0315099999999999</v>
      </c>
      <c r="F284">
        <v>3.1215060000000001</v>
      </c>
      <c r="G284">
        <v>8.9996000000000104E-2</v>
      </c>
      <c r="H284">
        <f t="shared" si="4"/>
        <v>89.996000000000109</v>
      </c>
    </row>
    <row r="285" spans="1:8">
      <c r="A285">
        <v>51698</v>
      </c>
      <c r="B285" t="s">
        <v>18</v>
      </c>
      <c r="C285" t="s">
        <v>19</v>
      </c>
      <c r="D285">
        <v>299278</v>
      </c>
      <c r="E285">
        <v>3.4915099999999999</v>
      </c>
      <c r="F285">
        <v>3.5815060000000001</v>
      </c>
      <c r="G285">
        <v>8.9996000000000104E-2</v>
      </c>
      <c r="H285">
        <f t="shared" si="4"/>
        <v>89.996000000000109</v>
      </c>
    </row>
    <row r="286" spans="1:8">
      <c r="A286">
        <v>44568</v>
      </c>
      <c r="B286" t="s">
        <v>17</v>
      </c>
      <c r="C286" t="s">
        <v>20</v>
      </c>
      <c r="D286">
        <v>149602</v>
      </c>
      <c r="E286">
        <v>1.0915090000000001</v>
      </c>
      <c r="F286">
        <v>1.1815059999999999</v>
      </c>
      <c r="G286">
        <v>8.9996999999999799E-2</v>
      </c>
      <c r="H286">
        <f t="shared" si="4"/>
        <v>89.996999999999801</v>
      </c>
    </row>
    <row r="287" spans="1:8">
      <c r="A287">
        <v>51695</v>
      </c>
      <c r="B287" t="s">
        <v>18</v>
      </c>
      <c r="C287" t="s">
        <v>19</v>
      </c>
      <c r="D287">
        <v>299278</v>
      </c>
      <c r="E287">
        <v>3.15151</v>
      </c>
      <c r="F287">
        <v>3.2415069999999999</v>
      </c>
      <c r="G287">
        <v>8.9996999999999799E-2</v>
      </c>
      <c r="H287">
        <f t="shared" si="4"/>
        <v>89.996999999999801</v>
      </c>
    </row>
    <row r="288" spans="1:8">
      <c r="A288">
        <v>51677</v>
      </c>
      <c r="B288" t="s">
        <v>18</v>
      </c>
      <c r="C288" t="s">
        <v>19</v>
      </c>
      <c r="D288">
        <v>149602</v>
      </c>
      <c r="E288">
        <v>1.09151</v>
      </c>
      <c r="F288">
        <v>1.1815070000000001</v>
      </c>
      <c r="G288">
        <v>8.9997000000000105E-2</v>
      </c>
      <c r="H288">
        <f t="shared" si="4"/>
        <v>89.997000000000099</v>
      </c>
    </row>
    <row r="289" spans="1:8">
      <c r="A289">
        <v>58592</v>
      </c>
      <c r="B289" t="s">
        <v>25</v>
      </c>
      <c r="C289" t="s">
        <v>7</v>
      </c>
      <c r="D289">
        <v>224254</v>
      </c>
      <c r="E289">
        <v>3.4915099999999999</v>
      </c>
      <c r="F289">
        <v>3.5815070000000002</v>
      </c>
      <c r="G289">
        <v>8.9997000000000299E-2</v>
      </c>
      <c r="H289">
        <f t="shared" si="4"/>
        <v>89.997000000000298</v>
      </c>
    </row>
    <row r="290" spans="1:8">
      <c r="A290">
        <v>44586</v>
      </c>
      <c r="B290" t="s">
        <v>17</v>
      </c>
      <c r="C290" t="s">
        <v>20</v>
      </c>
      <c r="D290">
        <v>149602</v>
      </c>
      <c r="E290">
        <v>3.1515089999999999</v>
      </c>
      <c r="F290">
        <v>3.2415060000000002</v>
      </c>
      <c r="G290">
        <v>8.9997000000000299E-2</v>
      </c>
      <c r="H290">
        <f t="shared" si="4"/>
        <v>89.997000000000298</v>
      </c>
    </row>
    <row r="291" spans="1:8">
      <c r="A291">
        <v>45749</v>
      </c>
      <c r="B291" t="s">
        <v>19</v>
      </c>
      <c r="C291" t="s">
        <v>23</v>
      </c>
      <c r="D291">
        <v>149602</v>
      </c>
      <c r="E291">
        <v>2.7115079999999998</v>
      </c>
      <c r="F291">
        <v>2.8015059999999998</v>
      </c>
      <c r="G291">
        <v>8.9997999999999495E-2</v>
      </c>
      <c r="H291">
        <f t="shared" si="4"/>
        <v>89.997999999999493</v>
      </c>
    </row>
    <row r="292" spans="1:8">
      <c r="A292">
        <v>45745</v>
      </c>
      <c r="B292" t="s">
        <v>19</v>
      </c>
      <c r="C292" t="s">
        <v>23</v>
      </c>
      <c r="D292">
        <v>149602</v>
      </c>
      <c r="E292">
        <v>1.9915080000000001</v>
      </c>
      <c r="F292">
        <v>2.0815060000000001</v>
      </c>
      <c r="G292">
        <v>8.9997999999999995E-2</v>
      </c>
      <c r="H292">
        <f t="shared" si="4"/>
        <v>89.99799999999999</v>
      </c>
    </row>
    <row r="293" spans="1:8">
      <c r="A293">
        <v>45747</v>
      </c>
      <c r="B293" t="s">
        <v>19</v>
      </c>
      <c r="C293" t="s">
        <v>23</v>
      </c>
      <c r="D293">
        <v>149602</v>
      </c>
      <c r="E293">
        <v>2.3115079999999999</v>
      </c>
      <c r="F293">
        <v>2.4015059999999999</v>
      </c>
      <c r="G293">
        <v>8.9997999999999995E-2</v>
      </c>
      <c r="H293">
        <f t="shared" si="4"/>
        <v>89.99799999999999</v>
      </c>
    </row>
    <row r="294" spans="1:8">
      <c r="A294">
        <v>45748</v>
      </c>
      <c r="B294" t="s">
        <v>19</v>
      </c>
      <c r="C294" t="s">
        <v>23</v>
      </c>
      <c r="D294">
        <v>149602</v>
      </c>
      <c r="E294">
        <v>2.6115080000000002</v>
      </c>
      <c r="F294">
        <v>2.7015060000000002</v>
      </c>
      <c r="G294">
        <v>8.9997999999999995E-2</v>
      </c>
      <c r="H294">
        <f t="shared" si="4"/>
        <v>89.99799999999999</v>
      </c>
    </row>
    <row r="295" spans="1:8">
      <c r="A295">
        <v>45751</v>
      </c>
      <c r="B295" t="s">
        <v>19</v>
      </c>
      <c r="C295" t="s">
        <v>23</v>
      </c>
      <c r="D295">
        <v>149602</v>
      </c>
      <c r="E295">
        <v>3.0315080000000001</v>
      </c>
      <c r="F295">
        <v>3.1215060000000001</v>
      </c>
      <c r="G295">
        <v>8.9997999999999995E-2</v>
      </c>
      <c r="H295">
        <f t="shared" si="4"/>
        <v>89.99799999999999</v>
      </c>
    </row>
    <row r="296" spans="1:8">
      <c r="A296">
        <v>45755</v>
      </c>
      <c r="B296" t="s">
        <v>19</v>
      </c>
      <c r="C296" t="s">
        <v>23</v>
      </c>
      <c r="D296">
        <v>149602</v>
      </c>
      <c r="E296">
        <v>3.4915080000000001</v>
      </c>
      <c r="F296">
        <v>3.5815060000000001</v>
      </c>
      <c r="G296">
        <v>8.9997999999999995E-2</v>
      </c>
      <c r="H296">
        <f t="shared" si="4"/>
        <v>89.99799999999999</v>
      </c>
    </row>
    <row r="297" spans="1:8">
      <c r="A297">
        <v>39197</v>
      </c>
      <c r="B297" t="s">
        <v>8</v>
      </c>
      <c r="C297" t="s">
        <v>15</v>
      </c>
      <c r="D297">
        <v>149602</v>
      </c>
      <c r="E297">
        <v>1.0915079999999999</v>
      </c>
      <c r="F297">
        <v>1.1815059999999999</v>
      </c>
      <c r="G297">
        <v>8.9997999999999995E-2</v>
      </c>
      <c r="H297">
        <f t="shared" si="4"/>
        <v>89.99799999999999</v>
      </c>
    </row>
    <row r="298" spans="1:8">
      <c r="A298">
        <v>39215</v>
      </c>
      <c r="B298" t="s">
        <v>8</v>
      </c>
      <c r="C298" t="s">
        <v>15</v>
      </c>
      <c r="D298">
        <v>149602</v>
      </c>
      <c r="E298">
        <v>3.1515080000000002</v>
      </c>
      <c r="F298">
        <v>3.2415060000000002</v>
      </c>
      <c r="G298">
        <v>8.9997999999999995E-2</v>
      </c>
      <c r="H298">
        <f t="shared" si="4"/>
        <v>89.99799999999999</v>
      </c>
    </row>
    <row r="299" spans="1:8">
      <c r="A299">
        <v>57424</v>
      </c>
      <c r="B299" t="s">
        <v>7</v>
      </c>
      <c r="C299" t="s">
        <v>8</v>
      </c>
      <c r="D299">
        <v>149602</v>
      </c>
      <c r="E299">
        <v>3.771007</v>
      </c>
      <c r="F299">
        <v>3.861005</v>
      </c>
      <c r="G299">
        <v>8.9997999999999995E-2</v>
      </c>
      <c r="H299">
        <f t="shared" si="4"/>
        <v>89.99799999999999</v>
      </c>
    </row>
    <row r="300" spans="1:8">
      <c r="A300">
        <v>44581</v>
      </c>
      <c r="B300" t="s">
        <v>17</v>
      </c>
      <c r="C300" t="s">
        <v>20</v>
      </c>
      <c r="D300">
        <v>149602</v>
      </c>
      <c r="E300">
        <v>2.311509</v>
      </c>
      <c r="F300">
        <v>2.4015070000000001</v>
      </c>
      <c r="G300">
        <v>8.9997999999999995E-2</v>
      </c>
      <c r="H300">
        <f t="shared" si="4"/>
        <v>89.99799999999999</v>
      </c>
    </row>
    <row r="301" spans="1:8">
      <c r="A301">
        <v>44582</v>
      </c>
      <c r="B301" t="s">
        <v>17</v>
      </c>
      <c r="C301" t="s">
        <v>20</v>
      </c>
      <c r="D301">
        <v>149602</v>
      </c>
      <c r="E301">
        <v>2.6115089999999999</v>
      </c>
      <c r="F301">
        <v>2.7015069999999999</v>
      </c>
      <c r="G301">
        <v>8.9997999999999995E-2</v>
      </c>
      <c r="H301">
        <f t="shared" si="4"/>
        <v>89.99799999999999</v>
      </c>
    </row>
    <row r="302" spans="1:8">
      <c r="A302">
        <v>44583</v>
      </c>
      <c r="B302" t="s">
        <v>17</v>
      </c>
      <c r="C302" t="s">
        <v>20</v>
      </c>
      <c r="D302">
        <v>149602</v>
      </c>
      <c r="E302">
        <v>2.7115089999999999</v>
      </c>
      <c r="F302">
        <v>2.801507</v>
      </c>
      <c r="G302">
        <v>8.9997999999999995E-2</v>
      </c>
      <c r="H302">
        <f t="shared" si="4"/>
        <v>89.99799999999999</v>
      </c>
    </row>
    <row r="303" spans="1:8">
      <c r="A303">
        <v>44585</v>
      </c>
      <c r="B303" t="s">
        <v>17</v>
      </c>
      <c r="C303" t="s">
        <v>20</v>
      </c>
      <c r="D303">
        <v>149602</v>
      </c>
      <c r="E303">
        <v>3.0315089999999998</v>
      </c>
      <c r="F303">
        <v>3.1215069999999998</v>
      </c>
      <c r="G303">
        <v>8.9997999999999995E-2</v>
      </c>
      <c r="H303">
        <f t="shared" si="4"/>
        <v>89.99799999999999</v>
      </c>
    </row>
    <row r="304" spans="1:8">
      <c r="A304">
        <v>60782</v>
      </c>
      <c r="B304" t="s">
        <v>11</v>
      </c>
      <c r="C304" t="s">
        <v>12</v>
      </c>
      <c r="D304">
        <v>149602</v>
      </c>
      <c r="E304">
        <v>3.771007</v>
      </c>
      <c r="F304">
        <v>3.861005</v>
      </c>
      <c r="G304">
        <v>8.9997999999999995E-2</v>
      </c>
      <c r="H304">
        <f t="shared" si="4"/>
        <v>89.99799999999999</v>
      </c>
    </row>
    <row r="305" spans="1:8">
      <c r="A305">
        <v>54943</v>
      </c>
      <c r="B305" t="s">
        <v>21</v>
      </c>
      <c r="C305" t="s">
        <v>22</v>
      </c>
      <c r="D305">
        <v>149602</v>
      </c>
      <c r="E305">
        <v>1.0915090000000001</v>
      </c>
      <c r="F305">
        <v>1.1815070000000001</v>
      </c>
      <c r="G305">
        <v>8.9997999999999995E-2</v>
      </c>
      <c r="H305">
        <f t="shared" si="4"/>
        <v>89.99799999999999</v>
      </c>
    </row>
    <row r="306" spans="1:8">
      <c r="A306">
        <v>54956</v>
      </c>
      <c r="B306" t="s">
        <v>21</v>
      </c>
      <c r="C306" t="s">
        <v>22</v>
      </c>
      <c r="D306">
        <v>149602</v>
      </c>
      <c r="E306">
        <v>2.311509</v>
      </c>
      <c r="F306">
        <v>2.4015070000000001</v>
      </c>
      <c r="G306">
        <v>8.9997999999999995E-2</v>
      </c>
      <c r="H306">
        <f t="shared" si="4"/>
        <v>89.99799999999999</v>
      </c>
    </row>
    <row r="307" spans="1:8">
      <c r="A307">
        <v>54957</v>
      </c>
      <c r="B307" t="s">
        <v>21</v>
      </c>
      <c r="C307" t="s">
        <v>22</v>
      </c>
      <c r="D307">
        <v>149602</v>
      </c>
      <c r="E307">
        <v>2.6115089999999999</v>
      </c>
      <c r="F307">
        <v>2.7015069999999999</v>
      </c>
      <c r="G307">
        <v>8.9997999999999995E-2</v>
      </c>
      <c r="H307">
        <f t="shared" si="4"/>
        <v>89.99799999999999</v>
      </c>
    </row>
    <row r="308" spans="1:8">
      <c r="A308">
        <v>54958</v>
      </c>
      <c r="B308" t="s">
        <v>21</v>
      </c>
      <c r="C308" t="s">
        <v>22</v>
      </c>
      <c r="D308">
        <v>149602</v>
      </c>
      <c r="E308">
        <v>2.7115089999999999</v>
      </c>
      <c r="F308">
        <v>2.801507</v>
      </c>
      <c r="G308">
        <v>8.9997999999999995E-2</v>
      </c>
      <c r="H308">
        <f t="shared" si="4"/>
        <v>89.99799999999999</v>
      </c>
    </row>
    <row r="309" spans="1:8">
      <c r="A309">
        <v>54960</v>
      </c>
      <c r="B309" t="s">
        <v>21</v>
      </c>
      <c r="C309" t="s">
        <v>22</v>
      </c>
      <c r="D309">
        <v>149602</v>
      </c>
      <c r="E309">
        <v>3.0315089999999998</v>
      </c>
      <c r="F309">
        <v>3.1215069999999998</v>
      </c>
      <c r="G309">
        <v>8.9997999999999995E-2</v>
      </c>
      <c r="H309">
        <f t="shared" si="4"/>
        <v>89.99799999999999</v>
      </c>
    </row>
    <row r="310" spans="1:8">
      <c r="A310">
        <v>54961</v>
      </c>
      <c r="B310" t="s">
        <v>21</v>
      </c>
      <c r="C310" t="s">
        <v>22</v>
      </c>
      <c r="D310">
        <v>149602</v>
      </c>
      <c r="E310">
        <v>3.1515089999999999</v>
      </c>
      <c r="F310">
        <v>3.2415069999999999</v>
      </c>
      <c r="G310">
        <v>8.9997999999999995E-2</v>
      </c>
      <c r="H310">
        <f t="shared" si="4"/>
        <v>89.99799999999999</v>
      </c>
    </row>
    <row r="311" spans="1:8">
      <c r="A311">
        <v>44579</v>
      </c>
      <c r="B311" t="s">
        <v>17</v>
      </c>
      <c r="C311" t="s">
        <v>20</v>
      </c>
      <c r="D311">
        <v>149602</v>
      </c>
      <c r="E311">
        <v>1.991509</v>
      </c>
      <c r="F311">
        <v>2.0815070000000002</v>
      </c>
      <c r="G311">
        <v>8.9998000000000203E-2</v>
      </c>
      <c r="H311">
        <f t="shared" si="4"/>
        <v>89.998000000000204</v>
      </c>
    </row>
    <row r="312" spans="1:8">
      <c r="A312">
        <v>54954</v>
      </c>
      <c r="B312" t="s">
        <v>21</v>
      </c>
      <c r="C312" t="s">
        <v>22</v>
      </c>
      <c r="D312">
        <v>149602</v>
      </c>
      <c r="E312">
        <v>1.991509</v>
      </c>
      <c r="F312">
        <v>2.0815070000000002</v>
      </c>
      <c r="G312">
        <v>8.9998000000000203E-2</v>
      </c>
      <c r="H312">
        <f t="shared" si="4"/>
        <v>89.998000000000204</v>
      </c>
    </row>
    <row r="313" spans="1:8">
      <c r="A313">
        <v>44589</v>
      </c>
      <c r="B313" t="s">
        <v>17</v>
      </c>
      <c r="C313" t="s">
        <v>20</v>
      </c>
      <c r="D313">
        <v>149602</v>
      </c>
      <c r="E313">
        <v>3.49150899999999</v>
      </c>
      <c r="F313">
        <v>3.5815070000000002</v>
      </c>
      <c r="G313">
        <v>8.9998000000000397E-2</v>
      </c>
      <c r="H313">
        <f t="shared" si="4"/>
        <v>89.998000000000403</v>
      </c>
    </row>
    <row r="314" spans="1:8">
      <c r="A314">
        <v>54964</v>
      </c>
      <c r="B314" t="s">
        <v>21</v>
      </c>
      <c r="C314" t="s">
        <v>22</v>
      </c>
      <c r="D314">
        <v>149602</v>
      </c>
      <c r="E314">
        <v>3.49150899999999</v>
      </c>
      <c r="F314">
        <v>3.5815070000000002</v>
      </c>
      <c r="G314">
        <v>8.9998000000000397E-2</v>
      </c>
      <c r="H314">
        <f t="shared" si="4"/>
        <v>89.998000000000403</v>
      </c>
    </row>
    <row r="315" spans="1:8">
      <c r="A315">
        <v>45752</v>
      </c>
      <c r="B315" t="s">
        <v>19</v>
      </c>
      <c r="C315" t="s">
        <v>23</v>
      </c>
      <c r="D315">
        <v>149602</v>
      </c>
      <c r="E315">
        <v>3.1515080000000002</v>
      </c>
      <c r="F315">
        <v>3.2415069999999999</v>
      </c>
      <c r="G315">
        <v>8.9998999999999704E-2</v>
      </c>
      <c r="H315">
        <f t="shared" si="4"/>
        <v>89.998999999999711</v>
      </c>
    </row>
    <row r="316" spans="1:8">
      <c r="A316">
        <v>45734</v>
      </c>
      <c r="B316" t="s">
        <v>19</v>
      </c>
      <c r="C316" t="s">
        <v>23</v>
      </c>
      <c r="D316">
        <v>149602</v>
      </c>
      <c r="E316">
        <v>1.0915079999999999</v>
      </c>
      <c r="F316">
        <v>1.1815070000000001</v>
      </c>
      <c r="G316">
        <v>8.9999000000000107E-2</v>
      </c>
      <c r="H316">
        <f t="shared" si="4"/>
        <v>89.999000000000109</v>
      </c>
    </row>
    <row r="317" spans="1:8">
      <c r="A317">
        <v>39208</v>
      </c>
      <c r="B317" t="s">
        <v>8</v>
      </c>
      <c r="C317" t="s">
        <v>15</v>
      </c>
      <c r="D317">
        <v>149602</v>
      </c>
      <c r="E317">
        <v>1.9915080000000001</v>
      </c>
      <c r="F317">
        <v>2.0815079999999999</v>
      </c>
      <c r="G317">
        <v>8.9999999999999802E-2</v>
      </c>
      <c r="H317">
        <f t="shared" si="4"/>
        <v>89.999999999999801</v>
      </c>
    </row>
    <row r="318" spans="1:8">
      <c r="A318">
        <v>39210</v>
      </c>
      <c r="B318" t="s">
        <v>8</v>
      </c>
      <c r="C318" t="s">
        <v>15</v>
      </c>
      <c r="D318">
        <v>149602</v>
      </c>
      <c r="E318">
        <v>2.3115079999999999</v>
      </c>
      <c r="F318">
        <v>2.40150799999999</v>
      </c>
      <c r="G318">
        <v>8.9999999999999802E-2</v>
      </c>
      <c r="H318">
        <f t="shared" si="4"/>
        <v>89.999999999999801</v>
      </c>
    </row>
    <row r="319" spans="1:8">
      <c r="A319">
        <v>39211</v>
      </c>
      <c r="B319" t="s">
        <v>8</v>
      </c>
      <c r="C319" t="s">
        <v>15</v>
      </c>
      <c r="D319">
        <v>149602</v>
      </c>
      <c r="E319">
        <v>2.6115080000000002</v>
      </c>
      <c r="F319">
        <v>2.701508</v>
      </c>
      <c r="G319">
        <v>8.9999999999999802E-2</v>
      </c>
      <c r="H319">
        <f t="shared" si="4"/>
        <v>89.999999999999801</v>
      </c>
    </row>
    <row r="320" spans="1:8">
      <c r="A320">
        <v>39212</v>
      </c>
      <c r="B320" t="s">
        <v>8</v>
      </c>
      <c r="C320" t="s">
        <v>15</v>
      </c>
      <c r="D320">
        <v>149602</v>
      </c>
      <c r="E320">
        <v>2.7115079999999998</v>
      </c>
      <c r="F320">
        <v>2.8015080000000001</v>
      </c>
      <c r="G320">
        <v>8.9999999999999802E-2</v>
      </c>
      <c r="H320">
        <f t="shared" si="4"/>
        <v>89.999999999999801</v>
      </c>
    </row>
    <row r="321" spans="1:8">
      <c r="A321">
        <v>39214</v>
      </c>
      <c r="B321" t="s">
        <v>8</v>
      </c>
      <c r="C321" t="s">
        <v>15</v>
      </c>
      <c r="D321">
        <v>149602</v>
      </c>
      <c r="E321">
        <v>3.0315080000000001</v>
      </c>
      <c r="F321">
        <v>3.1215079999999999</v>
      </c>
      <c r="G321">
        <v>8.9999999999999802E-2</v>
      </c>
      <c r="H321">
        <f t="shared" si="4"/>
        <v>89.999999999999801</v>
      </c>
    </row>
    <row r="322" spans="1:8">
      <c r="A322">
        <v>39218</v>
      </c>
      <c r="B322" t="s">
        <v>8</v>
      </c>
      <c r="C322" t="s">
        <v>15</v>
      </c>
      <c r="D322">
        <v>149602</v>
      </c>
      <c r="E322">
        <v>3.4915080000000001</v>
      </c>
      <c r="F322">
        <v>3.5815079999999999</v>
      </c>
      <c r="G322">
        <v>8.9999999999999802E-2</v>
      </c>
      <c r="H322">
        <f t="shared" ref="H322:H385" si="5">G322*1000</f>
        <v>89.999999999999801</v>
      </c>
    </row>
    <row r="323" spans="1:8">
      <c r="A323">
        <v>51684</v>
      </c>
      <c r="B323" t="s">
        <v>18</v>
      </c>
      <c r="C323" t="s">
        <v>19</v>
      </c>
      <c r="D323">
        <v>149602</v>
      </c>
      <c r="E323">
        <v>1.7715099999999999</v>
      </c>
      <c r="F323">
        <v>1.86151</v>
      </c>
      <c r="G323">
        <v>8.9999999999999802E-2</v>
      </c>
      <c r="H323">
        <f t="shared" si="5"/>
        <v>89.999999999999801</v>
      </c>
    </row>
    <row r="324" spans="1:8">
      <c r="A324">
        <v>51700</v>
      </c>
      <c r="B324" t="s">
        <v>18</v>
      </c>
      <c r="C324" t="s">
        <v>19</v>
      </c>
      <c r="D324">
        <v>299278</v>
      </c>
      <c r="E324">
        <v>3.7115100000000001</v>
      </c>
      <c r="F324">
        <v>3.8015099999999999</v>
      </c>
      <c r="G324">
        <v>8.9999999999999802E-2</v>
      </c>
      <c r="H324">
        <f t="shared" si="5"/>
        <v>89.999999999999801</v>
      </c>
    </row>
    <row r="325" spans="1:8">
      <c r="A325">
        <v>44575</v>
      </c>
      <c r="B325" t="s">
        <v>17</v>
      </c>
      <c r="C325" t="s">
        <v>20</v>
      </c>
      <c r="D325">
        <v>149602</v>
      </c>
      <c r="E325">
        <v>1.771509</v>
      </c>
      <c r="F325">
        <v>1.86151</v>
      </c>
      <c r="G325">
        <v>9.0000999999999998E-2</v>
      </c>
      <c r="H325">
        <f t="shared" si="5"/>
        <v>90.001000000000005</v>
      </c>
    </row>
    <row r="326" spans="1:8">
      <c r="A326">
        <v>44591</v>
      </c>
      <c r="B326" t="s">
        <v>17</v>
      </c>
      <c r="C326" t="s">
        <v>20</v>
      </c>
      <c r="D326">
        <v>149602</v>
      </c>
      <c r="E326">
        <v>3.7115089999999999</v>
      </c>
      <c r="F326">
        <v>3.8015099999999999</v>
      </c>
      <c r="G326">
        <v>9.0000999999999998E-2</v>
      </c>
      <c r="H326">
        <f t="shared" si="5"/>
        <v>90.001000000000005</v>
      </c>
    </row>
    <row r="327" spans="1:8">
      <c r="A327">
        <v>39220</v>
      </c>
      <c r="B327" t="s">
        <v>8</v>
      </c>
      <c r="C327" t="s">
        <v>15</v>
      </c>
      <c r="D327">
        <v>149602</v>
      </c>
      <c r="E327">
        <v>3.7115079999999998</v>
      </c>
      <c r="F327">
        <v>3.8015099999999999</v>
      </c>
      <c r="G327">
        <v>9.0001999999999693E-2</v>
      </c>
      <c r="H327">
        <f t="shared" si="5"/>
        <v>90.001999999999697</v>
      </c>
    </row>
    <row r="328" spans="1:8">
      <c r="A328">
        <v>58594</v>
      </c>
      <c r="B328" t="s">
        <v>25</v>
      </c>
      <c r="C328" t="s">
        <v>7</v>
      </c>
      <c r="D328">
        <v>224216</v>
      </c>
      <c r="E328">
        <v>3.7115100000000001</v>
      </c>
      <c r="F328">
        <v>3.8015119999999998</v>
      </c>
      <c r="G328">
        <v>9.0001999999999693E-2</v>
      </c>
      <c r="H328">
        <f t="shared" si="5"/>
        <v>90.001999999999697</v>
      </c>
    </row>
    <row r="329" spans="1:8">
      <c r="A329">
        <v>39204</v>
      </c>
      <c r="B329" t="s">
        <v>8</v>
      </c>
      <c r="C329" t="s">
        <v>15</v>
      </c>
      <c r="D329">
        <v>149602</v>
      </c>
      <c r="E329">
        <v>1.7715079999999901</v>
      </c>
      <c r="F329">
        <v>1.86151</v>
      </c>
      <c r="G329">
        <v>9.0002000000000096E-2</v>
      </c>
      <c r="H329">
        <f t="shared" si="5"/>
        <v>90.002000000000095</v>
      </c>
    </row>
    <row r="330" spans="1:8">
      <c r="A330">
        <v>54950</v>
      </c>
      <c r="B330" t="s">
        <v>21</v>
      </c>
      <c r="C330" t="s">
        <v>22</v>
      </c>
      <c r="D330">
        <v>149602</v>
      </c>
      <c r="E330">
        <v>1.771509</v>
      </c>
      <c r="F330">
        <v>1.8615109999999999</v>
      </c>
      <c r="G330">
        <v>9.0002000000000096E-2</v>
      </c>
      <c r="H330">
        <f t="shared" si="5"/>
        <v>90.002000000000095</v>
      </c>
    </row>
    <row r="331" spans="1:8">
      <c r="A331">
        <v>54966</v>
      </c>
      <c r="B331" t="s">
        <v>21</v>
      </c>
      <c r="C331" t="s">
        <v>22</v>
      </c>
      <c r="D331">
        <v>149602</v>
      </c>
      <c r="E331">
        <v>3.7115089999999999</v>
      </c>
      <c r="F331">
        <v>3.8015110000000001</v>
      </c>
      <c r="G331">
        <v>9.0002000000000096E-2</v>
      </c>
      <c r="H331">
        <f t="shared" si="5"/>
        <v>90.002000000000095</v>
      </c>
    </row>
    <row r="332" spans="1:8">
      <c r="A332">
        <v>45757</v>
      </c>
      <c r="B332" t="s">
        <v>19</v>
      </c>
      <c r="C332" t="s">
        <v>23</v>
      </c>
      <c r="D332">
        <v>149602</v>
      </c>
      <c r="E332">
        <v>3.7115079999999998</v>
      </c>
      <c r="F332">
        <v>3.8015119999999998</v>
      </c>
      <c r="G332">
        <v>9.0003999999999501E-2</v>
      </c>
      <c r="H332">
        <f t="shared" si="5"/>
        <v>90.003999999999508</v>
      </c>
    </row>
    <row r="333" spans="1:8">
      <c r="A333">
        <v>45741</v>
      </c>
      <c r="B333" t="s">
        <v>19</v>
      </c>
      <c r="C333" t="s">
        <v>23</v>
      </c>
      <c r="D333">
        <v>149602</v>
      </c>
      <c r="E333">
        <v>1.7715079999999901</v>
      </c>
      <c r="F333">
        <v>1.8615120000000001</v>
      </c>
      <c r="G333">
        <v>9.0004000000000195E-2</v>
      </c>
      <c r="H333">
        <f t="shared" si="5"/>
        <v>90.00400000000019</v>
      </c>
    </row>
    <row r="334" spans="1:8">
      <c r="A334">
        <v>39219</v>
      </c>
      <c r="B334" t="s">
        <v>8</v>
      </c>
      <c r="C334" t="s">
        <v>15</v>
      </c>
      <c r="D334">
        <v>149602</v>
      </c>
      <c r="E334">
        <v>3.6315080000000002</v>
      </c>
      <c r="F334">
        <v>3.7215180000000001</v>
      </c>
      <c r="G334">
        <v>9.0009999999999896E-2</v>
      </c>
      <c r="H334">
        <f t="shared" si="5"/>
        <v>90.009999999999891</v>
      </c>
    </row>
    <row r="335" spans="1:8">
      <c r="A335">
        <v>58593</v>
      </c>
      <c r="B335" t="s">
        <v>25</v>
      </c>
      <c r="C335" t="s">
        <v>7</v>
      </c>
      <c r="D335">
        <v>224526</v>
      </c>
      <c r="E335">
        <v>3.63151</v>
      </c>
      <c r="F335">
        <v>3.7216</v>
      </c>
      <c r="G335">
        <v>9.0090000000000003E-2</v>
      </c>
      <c r="H335">
        <f t="shared" si="5"/>
        <v>90.09</v>
      </c>
    </row>
    <row r="336" spans="1:8">
      <c r="A336">
        <v>44590</v>
      </c>
      <c r="B336" t="s">
        <v>17</v>
      </c>
      <c r="C336" t="s">
        <v>20</v>
      </c>
      <c r="D336">
        <v>149602</v>
      </c>
      <c r="E336">
        <v>3.6315089999999999</v>
      </c>
      <c r="F336">
        <v>3.7217380000000002</v>
      </c>
      <c r="G336">
        <v>9.0229000000000295E-2</v>
      </c>
      <c r="H336">
        <f t="shared" si="5"/>
        <v>90.229000000000298</v>
      </c>
    </row>
    <row r="337" spans="1:8">
      <c r="A337">
        <v>51699</v>
      </c>
      <c r="B337" t="s">
        <v>18</v>
      </c>
      <c r="C337" t="s">
        <v>19</v>
      </c>
      <c r="D337">
        <v>299278</v>
      </c>
      <c r="E337">
        <v>3.63151</v>
      </c>
      <c r="F337">
        <v>3.7217609999999999</v>
      </c>
      <c r="G337">
        <v>9.0250999999999804E-2</v>
      </c>
      <c r="H337">
        <f t="shared" si="5"/>
        <v>90.250999999999806</v>
      </c>
    </row>
    <row r="338" spans="1:8">
      <c r="A338">
        <v>54965</v>
      </c>
      <c r="B338" t="s">
        <v>21</v>
      </c>
      <c r="C338" t="s">
        <v>22</v>
      </c>
      <c r="D338">
        <v>149602</v>
      </c>
      <c r="E338">
        <v>3.6315089999999999</v>
      </c>
      <c r="F338">
        <v>3.721841</v>
      </c>
      <c r="G338">
        <v>9.0331999999999996E-2</v>
      </c>
      <c r="H338">
        <f t="shared" si="5"/>
        <v>90.331999999999994</v>
      </c>
    </row>
    <row r="339" spans="1:8">
      <c r="A339">
        <v>45756</v>
      </c>
      <c r="B339" t="s">
        <v>19</v>
      </c>
      <c r="C339" t="s">
        <v>23</v>
      </c>
      <c r="D339">
        <v>149602</v>
      </c>
      <c r="E339">
        <v>3.6315080000000002</v>
      </c>
      <c r="F339">
        <v>3.7219220000000002</v>
      </c>
      <c r="G339">
        <v>9.0413999999999994E-2</v>
      </c>
      <c r="H339">
        <f t="shared" si="5"/>
        <v>90.413999999999987</v>
      </c>
    </row>
    <row r="340" spans="1:8">
      <c r="A340">
        <v>45010</v>
      </c>
      <c r="B340" t="s">
        <v>15</v>
      </c>
      <c r="C340" t="s">
        <v>16</v>
      </c>
      <c r="D340">
        <v>74764</v>
      </c>
      <c r="E340">
        <v>3.77</v>
      </c>
      <c r="F340">
        <v>3.861005</v>
      </c>
      <c r="G340">
        <v>9.1005000000000003E-2</v>
      </c>
      <c r="H340">
        <f t="shared" si="5"/>
        <v>91.004999999999995</v>
      </c>
    </row>
    <row r="341" spans="1:8">
      <c r="A341">
        <v>57424</v>
      </c>
      <c r="B341" t="s">
        <v>7</v>
      </c>
      <c r="C341" t="s">
        <v>8</v>
      </c>
      <c r="D341">
        <v>149602</v>
      </c>
      <c r="E341">
        <v>3.77</v>
      </c>
      <c r="F341">
        <v>3.861005</v>
      </c>
      <c r="G341">
        <v>9.1005000000000003E-2</v>
      </c>
      <c r="H341">
        <f t="shared" si="5"/>
        <v>91.004999999999995</v>
      </c>
    </row>
    <row r="342" spans="1:8">
      <c r="A342">
        <v>51711</v>
      </c>
      <c r="B342" t="s">
        <v>12</v>
      </c>
      <c r="C342" t="s">
        <v>17</v>
      </c>
      <c r="D342">
        <v>74764</v>
      </c>
      <c r="E342">
        <v>3.77</v>
      </c>
      <c r="F342">
        <v>3.861005</v>
      </c>
      <c r="G342">
        <v>9.1005000000000003E-2</v>
      </c>
      <c r="H342">
        <f t="shared" si="5"/>
        <v>91.004999999999995</v>
      </c>
    </row>
    <row r="343" spans="1:8">
      <c r="A343">
        <v>60782</v>
      </c>
      <c r="B343" t="s">
        <v>11</v>
      </c>
      <c r="C343" t="s">
        <v>12</v>
      </c>
      <c r="D343">
        <v>149602</v>
      </c>
      <c r="E343">
        <v>3.77</v>
      </c>
      <c r="F343">
        <v>3.861005</v>
      </c>
      <c r="G343">
        <v>9.1005000000000003E-2</v>
      </c>
      <c r="H343">
        <f t="shared" si="5"/>
        <v>91.004999999999995</v>
      </c>
    </row>
    <row r="344" spans="1:8">
      <c r="A344">
        <v>39248</v>
      </c>
      <c r="B344" t="s">
        <v>22</v>
      </c>
      <c r="C344" t="s">
        <v>21</v>
      </c>
      <c r="D344">
        <v>74764</v>
      </c>
      <c r="E344">
        <v>2.31</v>
      </c>
      <c r="F344">
        <v>2.4015059999999999</v>
      </c>
      <c r="G344">
        <v>9.1505999999999796E-2</v>
      </c>
      <c r="H344">
        <f t="shared" si="5"/>
        <v>91.505999999999801</v>
      </c>
    </row>
    <row r="345" spans="1:8">
      <c r="A345">
        <v>39256</v>
      </c>
      <c r="B345" t="s">
        <v>22</v>
      </c>
      <c r="C345" t="s">
        <v>21</v>
      </c>
      <c r="D345">
        <v>74764</v>
      </c>
      <c r="E345">
        <v>3.49</v>
      </c>
      <c r="F345">
        <v>3.5815060000000001</v>
      </c>
      <c r="G345">
        <v>9.1505999999999796E-2</v>
      </c>
      <c r="H345">
        <f t="shared" si="5"/>
        <v>91.505999999999801</v>
      </c>
    </row>
    <row r="346" spans="1:8">
      <c r="A346">
        <v>45747</v>
      </c>
      <c r="B346" t="s">
        <v>19</v>
      </c>
      <c r="C346" t="s">
        <v>23</v>
      </c>
      <c r="D346">
        <v>149602</v>
      </c>
      <c r="E346">
        <v>2.31</v>
      </c>
      <c r="F346">
        <v>2.4015059999999999</v>
      </c>
      <c r="G346">
        <v>9.1505999999999796E-2</v>
      </c>
      <c r="H346">
        <f t="shared" si="5"/>
        <v>91.505999999999801</v>
      </c>
    </row>
    <row r="347" spans="1:8">
      <c r="A347">
        <v>45755</v>
      </c>
      <c r="B347" t="s">
        <v>19</v>
      </c>
      <c r="C347" t="s">
        <v>23</v>
      </c>
      <c r="D347">
        <v>149602</v>
      </c>
      <c r="E347">
        <v>3.49</v>
      </c>
      <c r="F347">
        <v>3.5815060000000001</v>
      </c>
      <c r="G347">
        <v>9.1505999999999796E-2</v>
      </c>
      <c r="H347">
        <f t="shared" si="5"/>
        <v>91.505999999999801</v>
      </c>
    </row>
    <row r="348" spans="1:8">
      <c r="A348">
        <v>39197</v>
      </c>
      <c r="B348" t="s">
        <v>8</v>
      </c>
      <c r="C348" t="s">
        <v>15</v>
      </c>
      <c r="D348">
        <v>149602</v>
      </c>
      <c r="E348">
        <v>1.0900000000000001</v>
      </c>
      <c r="F348">
        <v>1.1815059999999999</v>
      </c>
      <c r="G348">
        <v>9.1505999999999796E-2</v>
      </c>
      <c r="H348">
        <f t="shared" si="5"/>
        <v>91.505999999999801</v>
      </c>
    </row>
    <row r="349" spans="1:8">
      <c r="A349">
        <v>55864</v>
      </c>
      <c r="B349" t="s">
        <v>16</v>
      </c>
      <c r="C349" t="s">
        <v>18</v>
      </c>
      <c r="D349">
        <v>74764</v>
      </c>
      <c r="E349">
        <v>1.0900000000000001</v>
      </c>
      <c r="F349">
        <v>1.1815059999999999</v>
      </c>
      <c r="G349">
        <v>9.1505999999999796E-2</v>
      </c>
      <c r="H349">
        <f t="shared" si="5"/>
        <v>91.505999999999801</v>
      </c>
    </row>
    <row r="350" spans="1:8">
      <c r="A350">
        <v>60041</v>
      </c>
      <c r="B350" t="s">
        <v>24</v>
      </c>
      <c r="C350" t="s">
        <v>26</v>
      </c>
      <c r="D350">
        <v>74764</v>
      </c>
      <c r="E350">
        <v>2.31</v>
      </c>
      <c r="F350">
        <v>2.4015059999999999</v>
      </c>
      <c r="G350">
        <v>9.1505999999999796E-2</v>
      </c>
      <c r="H350">
        <f t="shared" si="5"/>
        <v>91.505999999999801</v>
      </c>
    </row>
    <row r="351" spans="1:8">
      <c r="A351">
        <v>60049</v>
      </c>
      <c r="B351" t="s">
        <v>24</v>
      </c>
      <c r="C351" t="s">
        <v>26</v>
      </c>
      <c r="D351">
        <v>74764</v>
      </c>
      <c r="E351">
        <v>3.49</v>
      </c>
      <c r="F351">
        <v>3.5815060000000001</v>
      </c>
      <c r="G351">
        <v>9.1505999999999796E-2</v>
      </c>
      <c r="H351">
        <f t="shared" si="5"/>
        <v>91.505999999999801</v>
      </c>
    </row>
    <row r="352" spans="1:8">
      <c r="A352">
        <v>44568</v>
      </c>
      <c r="B352" t="s">
        <v>17</v>
      </c>
      <c r="C352" t="s">
        <v>20</v>
      </c>
      <c r="D352">
        <v>149602</v>
      </c>
      <c r="E352">
        <v>1.0900000000000001</v>
      </c>
      <c r="F352">
        <v>1.1815059999999999</v>
      </c>
      <c r="G352">
        <v>9.1505999999999796E-2</v>
      </c>
      <c r="H352">
        <f t="shared" si="5"/>
        <v>91.505999999999801</v>
      </c>
    </row>
    <row r="353" spans="1:8">
      <c r="A353">
        <v>51690</v>
      </c>
      <c r="B353" t="s">
        <v>18</v>
      </c>
      <c r="C353" t="s">
        <v>19</v>
      </c>
      <c r="D353">
        <v>299278</v>
      </c>
      <c r="E353">
        <v>2.31</v>
      </c>
      <c r="F353">
        <v>2.4015059999999999</v>
      </c>
      <c r="G353">
        <v>9.1505999999999796E-2</v>
      </c>
      <c r="H353">
        <f t="shared" si="5"/>
        <v>91.505999999999801</v>
      </c>
    </row>
    <row r="354" spans="1:8">
      <c r="A354">
        <v>51698</v>
      </c>
      <c r="B354" t="s">
        <v>18</v>
      </c>
      <c r="C354" t="s">
        <v>19</v>
      </c>
      <c r="D354">
        <v>299278</v>
      </c>
      <c r="E354">
        <v>3.49</v>
      </c>
      <c r="F354">
        <v>3.5815060000000001</v>
      </c>
      <c r="G354">
        <v>9.1505999999999796E-2</v>
      </c>
      <c r="H354">
        <f t="shared" si="5"/>
        <v>91.505999999999801</v>
      </c>
    </row>
    <row r="355" spans="1:8">
      <c r="A355">
        <v>58564</v>
      </c>
      <c r="B355" t="s">
        <v>23</v>
      </c>
      <c r="C355" t="s">
        <v>25</v>
      </c>
      <c r="D355">
        <v>74764</v>
      </c>
      <c r="E355">
        <v>1.0900000000000001</v>
      </c>
      <c r="F355">
        <v>1.1815070000000001</v>
      </c>
      <c r="G355">
        <v>9.1507000000000005E-2</v>
      </c>
      <c r="H355">
        <f t="shared" si="5"/>
        <v>91.507000000000005</v>
      </c>
    </row>
    <row r="356" spans="1:8">
      <c r="A356">
        <v>58577</v>
      </c>
      <c r="B356" t="s">
        <v>23</v>
      </c>
      <c r="C356" t="s">
        <v>25</v>
      </c>
      <c r="D356">
        <v>74764</v>
      </c>
      <c r="E356">
        <v>2.31</v>
      </c>
      <c r="F356">
        <v>2.4015070000000001</v>
      </c>
      <c r="G356">
        <v>9.1507000000000005E-2</v>
      </c>
      <c r="H356">
        <f t="shared" si="5"/>
        <v>91.507000000000005</v>
      </c>
    </row>
    <row r="357" spans="1:8">
      <c r="A357">
        <v>58585</v>
      </c>
      <c r="B357" t="s">
        <v>23</v>
      </c>
      <c r="C357" t="s">
        <v>25</v>
      </c>
      <c r="D357">
        <v>74764</v>
      </c>
      <c r="E357">
        <v>3.49</v>
      </c>
      <c r="F357">
        <v>3.5815070000000002</v>
      </c>
      <c r="G357">
        <v>9.1507000000000005E-2</v>
      </c>
      <c r="H357">
        <f t="shared" si="5"/>
        <v>91.507000000000005</v>
      </c>
    </row>
    <row r="358" spans="1:8">
      <c r="A358">
        <v>39235</v>
      </c>
      <c r="B358" t="s">
        <v>22</v>
      </c>
      <c r="C358" t="s">
        <v>21</v>
      </c>
      <c r="D358">
        <v>74764</v>
      </c>
      <c r="E358">
        <v>1.0900000000000001</v>
      </c>
      <c r="F358">
        <v>1.1815070000000001</v>
      </c>
      <c r="G358">
        <v>9.1507000000000005E-2</v>
      </c>
      <c r="H358">
        <f t="shared" si="5"/>
        <v>91.507000000000005</v>
      </c>
    </row>
    <row r="359" spans="1:8">
      <c r="A359">
        <v>39246</v>
      </c>
      <c r="B359" t="s">
        <v>22</v>
      </c>
      <c r="C359" t="s">
        <v>21</v>
      </c>
      <c r="D359">
        <v>74764</v>
      </c>
      <c r="E359">
        <v>1.9899990000000001</v>
      </c>
      <c r="F359">
        <v>2.0815060000000001</v>
      </c>
      <c r="G359">
        <v>9.1507000000000005E-2</v>
      </c>
      <c r="H359">
        <f t="shared" si="5"/>
        <v>91.507000000000005</v>
      </c>
    </row>
    <row r="360" spans="1:8">
      <c r="A360">
        <v>39249</v>
      </c>
      <c r="B360" t="s">
        <v>22</v>
      </c>
      <c r="C360" t="s">
        <v>21</v>
      </c>
      <c r="D360">
        <v>74764</v>
      </c>
      <c r="E360">
        <v>2.6099990000000002</v>
      </c>
      <c r="F360">
        <v>2.7015060000000002</v>
      </c>
      <c r="G360">
        <v>9.1507000000000005E-2</v>
      </c>
      <c r="H360">
        <f t="shared" si="5"/>
        <v>91.507000000000005</v>
      </c>
    </row>
    <row r="361" spans="1:8">
      <c r="A361">
        <v>39250</v>
      </c>
      <c r="B361" t="s">
        <v>22</v>
      </c>
      <c r="C361" t="s">
        <v>21</v>
      </c>
      <c r="D361">
        <v>74764</v>
      </c>
      <c r="E361">
        <v>2.7099989999999998</v>
      </c>
      <c r="F361">
        <v>2.8015059999999998</v>
      </c>
      <c r="G361">
        <v>9.1507000000000005E-2</v>
      </c>
      <c r="H361">
        <f t="shared" si="5"/>
        <v>91.507000000000005</v>
      </c>
    </row>
    <row r="362" spans="1:8">
      <c r="A362">
        <v>39252</v>
      </c>
      <c r="B362" t="s">
        <v>22</v>
      </c>
      <c r="C362" t="s">
        <v>21</v>
      </c>
      <c r="D362">
        <v>74764</v>
      </c>
      <c r="E362">
        <v>3.0299990000000001</v>
      </c>
      <c r="F362">
        <v>3.1215060000000001</v>
      </c>
      <c r="G362">
        <v>9.1507000000000005E-2</v>
      </c>
      <c r="H362">
        <f t="shared" si="5"/>
        <v>91.507000000000005</v>
      </c>
    </row>
    <row r="363" spans="1:8">
      <c r="A363">
        <v>45734</v>
      </c>
      <c r="B363" t="s">
        <v>19</v>
      </c>
      <c r="C363" t="s">
        <v>23</v>
      </c>
      <c r="D363">
        <v>149602</v>
      </c>
      <c r="E363">
        <v>1.0900000000000001</v>
      </c>
      <c r="F363">
        <v>1.1815070000000001</v>
      </c>
      <c r="G363">
        <v>9.1507000000000005E-2</v>
      </c>
      <c r="H363">
        <f t="shared" si="5"/>
        <v>91.507000000000005</v>
      </c>
    </row>
    <row r="364" spans="1:8">
      <c r="A364">
        <v>45745</v>
      </c>
      <c r="B364" t="s">
        <v>19</v>
      </c>
      <c r="C364" t="s">
        <v>23</v>
      </c>
      <c r="D364">
        <v>149602</v>
      </c>
      <c r="E364">
        <v>1.9899990000000001</v>
      </c>
      <c r="F364">
        <v>2.0815060000000001</v>
      </c>
      <c r="G364">
        <v>9.1507000000000005E-2</v>
      </c>
      <c r="H364">
        <f t="shared" si="5"/>
        <v>91.507000000000005</v>
      </c>
    </row>
    <row r="365" spans="1:8">
      <c r="A365">
        <v>45748</v>
      </c>
      <c r="B365" t="s">
        <v>19</v>
      </c>
      <c r="C365" t="s">
        <v>23</v>
      </c>
      <c r="D365">
        <v>149602</v>
      </c>
      <c r="E365">
        <v>2.6099990000000002</v>
      </c>
      <c r="F365">
        <v>2.7015060000000002</v>
      </c>
      <c r="G365">
        <v>9.1507000000000005E-2</v>
      </c>
      <c r="H365">
        <f t="shared" si="5"/>
        <v>91.507000000000005</v>
      </c>
    </row>
    <row r="366" spans="1:8">
      <c r="A366">
        <v>45749</v>
      </c>
      <c r="B366" t="s">
        <v>19</v>
      </c>
      <c r="C366" t="s">
        <v>23</v>
      </c>
      <c r="D366">
        <v>149602</v>
      </c>
      <c r="E366">
        <v>2.7099989999999998</v>
      </c>
      <c r="F366">
        <v>2.8015059999999998</v>
      </c>
      <c r="G366">
        <v>9.1507000000000005E-2</v>
      </c>
      <c r="H366">
        <f t="shared" si="5"/>
        <v>91.507000000000005</v>
      </c>
    </row>
    <row r="367" spans="1:8">
      <c r="A367">
        <v>45751</v>
      </c>
      <c r="B367" t="s">
        <v>19</v>
      </c>
      <c r="C367" t="s">
        <v>23</v>
      </c>
      <c r="D367">
        <v>149602</v>
      </c>
      <c r="E367">
        <v>3.0299990000000001</v>
      </c>
      <c r="F367">
        <v>3.1215060000000001</v>
      </c>
      <c r="G367">
        <v>9.1507000000000005E-2</v>
      </c>
      <c r="H367">
        <f t="shared" si="5"/>
        <v>91.507000000000005</v>
      </c>
    </row>
    <row r="368" spans="1:8">
      <c r="A368">
        <v>39215</v>
      </c>
      <c r="B368" t="s">
        <v>8</v>
      </c>
      <c r="C368" t="s">
        <v>15</v>
      </c>
      <c r="D368">
        <v>149602</v>
      </c>
      <c r="E368">
        <v>3.1499990000000002</v>
      </c>
      <c r="F368">
        <v>3.2415060000000002</v>
      </c>
      <c r="G368">
        <v>9.1507000000000005E-2</v>
      </c>
      <c r="H368">
        <f t="shared" si="5"/>
        <v>91.507000000000005</v>
      </c>
    </row>
    <row r="369" spans="1:8">
      <c r="A369">
        <v>55877</v>
      </c>
      <c r="B369" t="s">
        <v>16</v>
      </c>
      <c r="C369" t="s">
        <v>18</v>
      </c>
      <c r="D369">
        <v>74764</v>
      </c>
      <c r="E369">
        <v>2.31</v>
      </c>
      <c r="F369">
        <v>2.4015070000000001</v>
      </c>
      <c r="G369">
        <v>9.1507000000000005E-2</v>
      </c>
      <c r="H369">
        <f t="shared" si="5"/>
        <v>91.507000000000005</v>
      </c>
    </row>
    <row r="370" spans="1:8">
      <c r="A370">
        <v>55882</v>
      </c>
      <c r="B370" t="s">
        <v>16</v>
      </c>
      <c r="C370" t="s">
        <v>18</v>
      </c>
      <c r="D370">
        <v>74764</v>
      </c>
      <c r="E370">
        <v>3.1499990000000002</v>
      </c>
      <c r="F370">
        <v>3.2415060000000002</v>
      </c>
      <c r="G370">
        <v>9.1507000000000005E-2</v>
      </c>
      <c r="H370">
        <f t="shared" si="5"/>
        <v>91.507000000000005</v>
      </c>
    </row>
    <row r="371" spans="1:8">
      <c r="A371">
        <v>55885</v>
      </c>
      <c r="B371" t="s">
        <v>16</v>
      </c>
      <c r="C371" t="s">
        <v>18</v>
      </c>
      <c r="D371">
        <v>74764</v>
      </c>
      <c r="E371">
        <v>3.49</v>
      </c>
      <c r="F371">
        <v>3.5815070000000002</v>
      </c>
      <c r="G371">
        <v>9.1507000000000005E-2</v>
      </c>
      <c r="H371">
        <f t="shared" si="5"/>
        <v>91.507000000000005</v>
      </c>
    </row>
    <row r="372" spans="1:8">
      <c r="A372">
        <v>60028</v>
      </c>
      <c r="B372" t="s">
        <v>24</v>
      </c>
      <c r="C372" t="s">
        <v>26</v>
      </c>
      <c r="D372">
        <v>74764</v>
      </c>
      <c r="E372">
        <v>1.0900000000000001</v>
      </c>
      <c r="F372">
        <v>1.1815070000000001</v>
      </c>
      <c r="G372">
        <v>9.1507000000000005E-2</v>
      </c>
      <c r="H372">
        <f t="shared" si="5"/>
        <v>91.507000000000005</v>
      </c>
    </row>
    <row r="373" spans="1:8">
      <c r="A373">
        <v>60039</v>
      </c>
      <c r="B373" t="s">
        <v>24</v>
      </c>
      <c r="C373" t="s">
        <v>26</v>
      </c>
      <c r="D373">
        <v>74764</v>
      </c>
      <c r="E373">
        <v>1.9899990000000001</v>
      </c>
      <c r="F373">
        <v>2.0815060000000001</v>
      </c>
      <c r="G373">
        <v>9.1507000000000005E-2</v>
      </c>
      <c r="H373">
        <f t="shared" si="5"/>
        <v>91.507000000000005</v>
      </c>
    </row>
    <row r="374" spans="1:8">
      <c r="A374">
        <v>60042</v>
      </c>
      <c r="B374" t="s">
        <v>24</v>
      </c>
      <c r="C374" t="s">
        <v>26</v>
      </c>
      <c r="D374">
        <v>74764</v>
      </c>
      <c r="E374">
        <v>2.6099990000000002</v>
      </c>
      <c r="F374">
        <v>2.7015060000000002</v>
      </c>
      <c r="G374">
        <v>9.1507000000000005E-2</v>
      </c>
      <c r="H374">
        <f t="shared" si="5"/>
        <v>91.507000000000005</v>
      </c>
    </row>
    <row r="375" spans="1:8">
      <c r="A375">
        <v>60043</v>
      </c>
      <c r="B375" t="s">
        <v>24</v>
      </c>
      <c r="C375" t="s">
        <v>26</v>
      </c>
      <c r="D375">
        <v>74764</v>
      </c>
      <c r="E375">
        <v>2.7099989999999998</v>
      </c>
      <c r="F375">
        <v>2.8015059999999998</v>
      </c>
      <c r="G375">
        <v>9.1507000000000005E-2</v>
      </c>
      <c r="H375">
        <f t="shared" si="5"/>
        <v>91.507000000000005</v>
      </c>
    </row>
    <row r="376" spans="1:8">
      <c r="A376">
        <v>60045</v>
      </c>
      <c r="B376" t="s">
        <v>24</v>
      </c>
      <c r="C376" t="s">
        <v>26</v>
      </c>
      <c r="D376">
        <v>74764</v>
      </c>
      <c r="E376">
        <v>3.0299990000000001</v>
      </c>
      <c r="F376">
        <v>3.1215060000000001</v>
      </c>
      <c r="G376">
        <v>9.1507000000000005E-2</v>
      </c>
      <c r="H376">
        <f t="shared" si="5"/>
        <v>91.507000000000005</v>
      </c>
    </row>
    <row r="377" spans="1:8">
      <c r="A377">
        <v>41565</v>
      </c>
      <c r="B377" t="s">
        <v>26</v>
      </c>
      <c r="C377" t="s">
        <v>11</v>
      </c>
      <c r="D377">
        <v>74764</v>
      </c>
      <c r="E377">
        <v>1.0900000000000001</v>
      </c>
      <c r="F377">
        <v>1.1815070000000001</v>
      </c>
      <c r="G377">
        <v>9.1507000000000005E-2</v>
      </c>
      <c r="H377">
        <f t="shared" si="5"/>
        <v>91.507000000000005</v>
      </c>
    </row>
    <row r="378" spans="1:8">
      <c r="A378">
        <v>58592</v>
      </c>
      <c r="B378" t="s">
        <v>25</v>
      </c>
      <c r="C378" t="s">
        <v>7</v>
      </c>
      <c r="D378">
        <v>224254</v>
      </c>
      <c r="E378">
        <v>3.49</v>
      </c>
      <c r="F378">
        <v>3.5815070000000002</v>
      </c>
      <c r="G378">
        <v>9.1507000000000005E-2</v>
      </c>
      <c r="H378">
        <f t="shared" si="5"/>
        <v>91.507000000000005</v>
      </c>
    </row>
    <row r="379" spans="1:8">
      <c r="A379">
        <v>44581</v>
      </c>
      <c r="B379" t="s">
        <v>17</v>
      </c>
      <c r="C379" t="s">
        <v>20</v>
      </c>
      <c r="D379">
        <v>149602</v>
      </c>
      <c r="E379">
        <v>2.31</v>
      </c>
      <c r="F379">
        <v>2.4015070000000001</v>
      </c>
      <c r="G379">
        <v>9.1507000000000005E-2</v>
      </c>
      <c r="H379">
        <f t="shared" si="5"/>
        <v>91.507000000000005</v>
      </c>
    </row>
    <row r="380" spans="1:8">
      <c r="A380">
        <v>44586</v>
      </c>
      <c r="B380" t="s">
        <v>17</v>
      </c>
      <c r="C380" t="s">
        <v>20</v>
      </c>
      <c r="D380">
        <v>149602</v>
      </c>
      <c r="E380">
        <v>3.1499990000000002</v>
      </c>
      <c r="F380">
        <v>3.2415060000000002</v>
      </c>
      <c r="G380">
        <v>9.1507000000000005E-2</v>
      </c>
      <c r="H380">
        <f t="shared" si="5"/>
        <v>91.507000000000005</v>
      </c>
    </row>
    <row r="381" spans="1:8">
      <c r="A381">
        <v>44589</v>
      </c>
      <c r="B381" t="s">
        <v>17</v>
      </c>
      <c r="C381" t="s">
        <v>20</v>
      </c>
      <c r="D381">
        <v>149602</v>
      </c>
      <c r="E381">
        <v>3.49</v>
      </c>
      <c r="F381">
        <v>3.5815070000000002</v>
      </c>
      <c r="G381">
        <v>9.1507000000000005E-2</v>
      </c>
      <c r="H381">
        <f t="shared" si="5"/>
        <v>91.507000000000005</v>
      </c>
    </row>
    <row r="382" spans="1:8">
      <c r="A382">
        <v>51677</v>
      </c>
      <c r="B382" t="s">
        <v>18</v>
      </c>
      <c r="C382" t="s">
        <v>19</v>
      </c>
      <c r="D382">
        <v>149602</v>
      </c>
      <c r="E382">
        <v>1.0900000000000001</v>
      </c>
      <c r="F382">
        <v>1.1815070000000001</v>
      </c>
      <c r="G382">
        <v>9.1507000000000005E-2</v>
      </c>
      <c r="H382">
        <f t="shared" si="5"/>
        <v>91.507000000000005</v>
      </c>
    </row>
    <row r="383" spans="1:8">
      <c r="A383">
        <v>51688</v>
      </c>
      <c r="B383" t="s">
        <v>18</v>
      </c>
      <c r="C383" t="s">
        <v>19</v>
      </c>
      <c r="D383">
        <v>299278</v>
      </c>
      <c r="E383">
        <v>1.9899990000000001</v>
      </c>
      <c r="F383">
        <v>2.0815060000000001</v>
      </c>
      <c r="G383">
        <v>9.1507000000000005E-2</v>
      </c>
      <c r="H383">
        <f t="shared" si="5"/>
        <v>91.507000000000005</v>
      </c>
    </row>
    <row r="384" spans="1:8">
      <c r="A384">
        <v>51691</v>
      </c>
      <c r="B384" t="s">
        <v>18</v>
      </c>
      <c r="C384" t="s">
        <v>19</v>
      </c>
      <c r="D384">
        <v>299278</v>
      </c>
      <c r="E384">
        <v>2.6099990000000002</v>
      </c>
      <c r="F384">
        <v>2.7015060000000002</v>
      </c>
      <c r="G384">
        <v>9.1507000000000005E-2</v>
      </c>
      <c r="H384">
        <f t="shared" si="5"/>
        <v>91.507000000000005</v>
      </c>
    </row>
    <row r="385" spans="1:8">
      <c r="A385">
        <v>51692</v>
      </c>
      <c r="B385" t="s">
        <v>18</v>
      </c>
      <c r="C385" t="s">
        <v>19</v>
      </c>
      <c r="D385">
        <v>299278</v>
      </c>
      <c r="E385">
        <v>2.7099989999999998</v>
      </c>
      <c r="F385">
        <v>2.8015059999999998</v>
      </c>
      <c r="G385">
        <v>9.1507000000000005E-2</v>
      </c>
      <c r="H385">
        <f t="shared" si="5"/>
        <v>91.507000000000005</v>
      </c>
    </row>
    <row r="386" spans="1:8">
      <c r="A386">
        <v>51694</v>
      </c>
      <c r="B386" t="s">
        <v>18</v>
      </c>
      <c r="C386" t="s">
        <v>19</v>
      </c>
      <c r="D386">
        <v>299278</v>
      </c>
      <c r="E386">
        <v>3.0299990000000001</v>
      </c>
      <c r="F386">
        <v>3.1215060000000001</v>
      </c>
      <c r="G386">
        <v>9.1507000000000005E-2</v>
      </c>
      <c r="H386">
        <f t="shared" ref="H386:H449" si="6">G386*1000</f>
        <v>91.507000000000005</v>
      </c>
    </row>
    <row r="387" spans="1:8">
      <c r="A387">
        <v>54943</v>
      </c>
      <c r="B387" t="s">
        <v>21</v>
      </c>
      <c r="C387" t="s">
        <v>22</v>
      </c>
      <c r="D387">
        <v>149602</v>
      </c>
      <c r="E387">
        <v>1.0900000000000001</v>
      </c>
      <c r="F387">
        <v>1.1815070000000001</v>
      </c>
      <c r="G387">
        <v>9.1507000000000005E-2</v>
      </c>
      <c r="H387">
        <f t="shared" si="6"/>
        <v>91.507000000000005</v>
      </c>
    </row>
    <row r="388" spans="1:8">
      <c r="A388">
        <v>54956</v>
      </c>
      <c r="B388" t="s">
        <v>21</v>
      </c>
      <c r="C388" t="s">
        <v>22</v>
      </c>
      <c r="D388">
        <v>149602</v>
      </c>
      <c r="E388">
        <v>2.31</v>
      </c>
      <c r="F388">
        <v>2.4015070000000001</v>
      </c>
      <c r="G388">
        <v>9.1507000000000005E-2</v>
      </c>
      <c r="H388">
        <f t="shared" si="6"/>
        <v>91.507000000000005</v>
      </c>
    </row>
    <row r="389" spans="1:8">
      <c r="A389">
        <v>54964</v>
      </c>
      <c r="B389" t="s">
        <v>21</v>
      </c>
      <c r="C389" t="s">
        <v>22</v>
      </c>
      <c r="D389">
        <v>149602</v>
      </c>
      <c r="E389">
        <v>3.49</v>
      </c>
      <c r="F389">
        <v>3.5815070000000002</v>
      </c>
      <c r="G389">
        <v>9.1507000000000005E-2</v>
      </c>
      <c r="H389">
        <f t="shared" si="6"/>
        <v>91.507000000000005</v>
      </c>
    </row>
    <row r="390" spans="1:8">
      <c r="A390">
        <v>32864</v>
      </c>
      <c r="B390" t="s">
        <v>20</v>
      </c>
      <c r="C390" t="s">
        <v>24</v>
      </c>
      <c r="D390">
        <v>74764</v>
      </c>
      <c r="E390">
        <v>2.31</v>
      </c>
      <c r="F390">
        <v>2.40150799999999</v>
      </c>
      <c r="G390">
        <v>9.1507999999999701E-2</v>
      </c>
      <c r="H390">
        <f t="shared" si="6"/>
        <v>91.507999999999697</v>
      </c>
    </row>
    <row r="391" spans="1:8">
      <c r="A391">
        <v>32872</v>
      </c>
      <c r="B391" t="s">
        <v>20</v>
      </c>
      <c r="C391" t="s">
        <v>24</v>
      </c>
      <c r="D391">
        <v>74764</v>
      </c>
      <c r="E391">
        <v>3.49</v>
      </c>
      <c r="F391">
        <v>3.5815079999999999</v>
      </c>
      <c r="G391">
        <v>9.1507999999999701E-2</v>
      </c>
      <c r="H391">
        <f t="shared" si="6"/>
        <v>91.507999999999697</v>
      </c>
    </row>
    <row r="392" spans="1:8">
      <c r="A392">
        <v>58578</v>
      </c>
      <c r="B392" t="s">
        <v>23</v>
      </c>
      <c r="C392" t="s">
        <v>25</v>
      </c>
      <c r="D392">
        <v>74764</v>
      </c>
      <c r="E392">
        <v>2.6099990000000002</v>
      </c>
      <c r="F392">
        <v>2.7015069999999999</v>
      </c>
      <c r="G392">
        <v>9.1507999999999701E-2</v>
      </c>
      <c r="H392">
        <f t="shared" si="6"/>
        <v>91.507999999999697</v>
      </c>
    </row>
    <row r="393" spans="1:8">
      <c r="A393">
        <v>58581</v>
      </c>
      <c r="B393" t="s">
        <v>23</v>
      </c>
      <c r="C393" t="s">
        <v>25</v>
      </c>
      <c r="D393">
        <v>74764</v>
      </c>
      <c r="E393">
        <v>3.0299990000000001</v>
      </c>
      <c r="F393">
        <v>3.1215069999999998</v>
      </c>
      <c r="G393">
        <v>9.1507999999999701E-2</v>
      </c>
      <c r="H393">
        <f t="shared" si="6"/>
        <v>91.507999999999697</v>
      </c>
    </row>
    <row r="394" spans="1:8">
      <c r="A394">
        <v>58582</v>
      </c>
      <c r="B394" t="s">
        <v>23</v>
      </c>
      <c r="C394" t="s">
        <v>25</v>
      </c>
      <c r="D394">
        <v>74764</v>
      </c>
      <c r="E394">
        <v>3.1499990000000002</v>
      </c>
      <c r="F394">
        <v>3.2415069999999999</v>
      </c>
      <c r="G394">
        <v>9.1507999999999701E-2</v>
      </c>
      <c r="H394">
        <f t="shared" si="6"/>
        <v>91.507999999999697</v>
      </c>
    </row>
    <row r="395" spans="1:8">
      <c r="A395">
        <v>39253</v>
      </c>
      <c r="B395" t="s">
        <v>22</v>
      </c>
      <c r="C395" t="s">
        <v>21</v>
      </c>
      <c r="D395">
        <v>74764</v>
      </c>
      <c r="E395">
        <v>3.1499990000000002</v>
      </c>
      <c r="F395">
        <v>3.2415069999999999</v>
      </c>
      <c r="G395">
        <v>9.1507999999999701E-2</v>
      </c>
      <c r="H395">
        <f t="shared" si="6"/>
        <v>91.507999999999697</v>
      </c>
    </row>
    <row r="396" spans="1:8">
      <c r="A396">
        <v>45752</v>
      </c>
      <c r="B396" t="s">
        <v>19</v>
      </c>
      <c r="C396" t="s">
        <v>23</v>
      </c>
      <c r="D396">
        <v>149602</v>
      </c>
      <c r="E396">
        <v>3.1499990000000002</v>
      </c>
      <c r="F396">
        <v>3.2415069999999999</v>
      </c>
      <c r="G396">
        <v>9.1507999999999701E-2</v>
      </c>
      <c r="H396">
        <f t="shared" si="6"/>
        <v>91.507999999999697</v>
      </c>
    </row>
    <row r="397" spans="1:8">
      <c r="A397">
        <v>39210</v>
      </c>
      <c r="B397" t="s">
        <v>8</v>
      </c>
      <c r="C397" t="s">
        <v>15</v>
      </c>
      <c r="D397">
        <v>149602</v>
      </c>
      <c r="E397">
        <v>2.31</v>
      </c>
      <c r="F397">
        <v>2.40150799999999</v>
      </c>
      <c r="G397">
        <v>9.1507999999999701E-2</v>
      </c>
      <c r="H397">
        <f t="shared" si="6"/>
        <v>91.507999999999697</v>
      </c>
    </row>
    <row r="398" spans="1:8">
      <c r="A398">
        <v>39218</v>
      </c>
      <c r="B398" t="s">
        <v>8</v>
      </c>
      <c r="C398" t="s">
        <v>15</v>
      </c>
      <c r="D398">
        <v>149602</v>
      </c>
      <c r="E398">
        <v>3.49</v>
      </c>
      <c r="F398">
        <v>3.5815079999999999</v>
      </c>
      <c r="G398">
        <v>9.1507999999999701E-2</v>
      </c>
      <c r="H398">
        <f t="shared" si="6"/>
        <v>91.507999999999697</v>
      </c>
    </row>
    <row r="399" spans="1:8">
      <c r="A399">
        <v>55878</v>
      </c>
      <c r="B399" t="s">
        <v>16</v>
      </c>
      <c r="C399" t="s">
        <v>18</v>
      </c>
      <c r="D399">
        <v>74764</v>
      </c>
      <c r="E399">
        <v>2.6099990000000002</v>
      </c>
      <c r="F399">
        <v>2.7015069999999999</v>
      </c>
      <c r="G399">
        <v>9.1507999999999701E-2</v>
      </c>
      <c r="H399">
        <f t="shared" si="6"/>
        <v>91.507999999999697</v>
      </c>
    </row>
    <row r="400" spans="1:8">
      <c r="A400">
        <v>55881</v>
      </c>
      <c r="B400" t="s">
        <v>16</v>
      </c>
      <c r="C400" t="s">
        <v>18</v>
      </c>
      <c r="D400">
        <v>74764</v>
      </c>
      <c r="E400">
        <v>3.0299990000000001</v>
      </c>
      <c r="F400">
        <v>3.1215069999999998</v>
      </c>
      <c r="G400">
        <v>9.1507999999999701E-2</v>
      </c>
      <c r="H400">
        <f t="shared" si="6"/>
        <v>91.507999999999697</v>
      </c>
    </row>
    <row r="401" spans="1:8">
      <c r="A401">
        <v>60046</v>
      </c>
      <c r="B401" t="s">
        <v>24</v>
      </c>
      <c r="C401" t="s">
        <v>26</v>
      </c>
      <c r="D401">
        <v>74764</v>
      </c>
      <c r="E401">
        <v>3.1499990000000002</v>
      </c>
      <c r="F401">
        <v>3.2415069999999999</v>
      </c>
      <c r="G401">
        <v>9.1507999999999701E-2</v>
      </c>
      <c r="H401">
        <f t="shared" si="6"/>
        <v>91.507999999999697</v>
      </c>
    </row>
    <row r="402" spans="1:8">
      <c r="A402">
        <v>41578</v>
      </c>
      <c r="B402" t="s">
        <v>26</v>
      </c>
      <c r="C402" t="s">
        <v>11</v>
      </c>
      <c r="D402">
        <v>74764</v>
      </c>
      <c r="E402">
        <v>2.31</v>
      </c>
      <c r="F402">
        <v>2.40150799999999</v>
      </c>
      <c r="G402">
        <v>9.1507999999999701E-2</v>
      </c>
      <c r="H402">
        <f t="shared" si="6"/>
        <v>91.507999999999697</v>
      </c>
    </row>
    <row r="403" spans="1:8">
      <c r="A403">
        <v>41583</v>
      </c>
      <c r="B403" t="s">
        <v>26</v>
      </c>
      <c r="C403" t="s">
        <v>11</v>
      </c>
      <c r="D403">
        <v>74764</v>
      </c>
      <c r="E403">
        <v>3.1499990000000002</v>
      </c>
      <c r="F403">
        <v>3.2415069999999999</v>
      </c>
      <c r="G403">
        <v>9.1507999999999701E-2</v>
      </c>
      <c r="H403">
        <f t="shared" si="6"/>
        <v>91.507999999999697</v>
      </c>
    </row>
    <row r="404" spans="1:8">
      <c r="A404">
        <v>41587</v>
      </c>
      <c r="B404" t="s">
        <v>26</v>
      </c>
      <c r="C404" t="s">
        <v>11</v>
      </c>
      <c r="D404">
        <v>74764</v>
      </c>
      <c r="E404">
        <v>3.49</v>
      </c>
      <c r="F404">
        <v>3.5815079999999999</v>
      </c>
      <c r="G404">
        <v>9.1507999999999701E-2</v>
      </c>
      <c r="H404">
        <f t="shared" si="6"/>
        <v>91.507999999999697</v>
      </c>
    </row>
    <row r="405" spans="1:8">
      <c r="A405">
        <v>44582</v>
      </c>
      <c r="B405" t="s">
        <v>17</v>
      </c>
      <c r="C405" t="s">
        <v>20</v>
      </c>
      <c r="D405">
        <v>149602</v>
      </c>
      <c r="E405">
        <v>2.6099990000000002</v>
      </c>
      <c r="F405">
        <v>2.7015069999999999</v>
      </c>
      <c r="G405">
        <v>9.1507999999999701E-2</v>
      </c>
      <c r="H405">
        <f t="shared" si="6"/>
        <v>91.507999999999697</v>
      </c>
    </row>
    <row r="406" spans="1:8">
      <c r="A406">
        <v>44585</v>
      </c>
      <c r="B406" t="s">
        <v>17</v>
      </c>
      <c r="C406" t="s">
        <v>20</v>
      </c>
      <c r="D406">
        <v>149602</v>
      </c>
      <c r="E406">
        <v>3.0299990000000001</v>
      </c>
      <c r="F406">
        <v>3.1215069999999998</v>
      </c>
      <c r="G406">
        <v>9.1507999999999701E-2</v>
      </c>
      <c r="H406">
        <f t="shared" si="6"/>
        <v>91.507999999999697</v>
      </c>
    </row>
    <row r="407" spans="1:8">
      <c r="A407">
        <v>51695</v>
      </c>
      <c r="B407" t="s">
        <v>18</v>
      </c>
      <c r="C407" t="s">
        <v>19</v>
      </c>
      <c r="D407">
        <v>299278</v>
      </c>
      <c r="E407">
        <v>3.1499990000000002</v>
      </c>
      <c r="F407">
        <v>3.2415069999999999</v>
      </c>
      <c r="G407">
        <v>9.1507999999999701E-2</v>
      </c>
      <c r="H407">
        <f t="shared" si="6"/>
        <v>91.507999999999697</v>
      </c>
    </row>
    <row r="408" spans="1:8">
      <c r="A408">
        <v>54957</v>
      </c>
      <c r="B408" t="s">
        <v>21</v>
      </c>
      <c r="C408" t="s">
        <v>22</v>
      </c>
      <c r="D408">
        <v>149602</v>
      </c>
      <c r="E408">
        <v>2.6099990000000002</v>
      </c>
      <c r="F408">
        <v>2.7015069999999999</v>
      </c>
      <c r="G408">
        <v>9.1507999999999701E-2</v>
      </c>
      <c r="H408">
        <f t="shared" si="6"/>
        <v>91.507999999999697</v>
      </c>
    </row>
    <row r="409" spans="1:8">
      <c r="A409">
        <v>54960</v>
      </c>
      <c r="B409" t="s">
        <v>21</v>
      </c>
      <c r="C409" t="s">
        <v>22</v>
      </c>
      <c r="D409">
        <v>149602</v>
      </c>
      <c r="E409">
        <v>3.0299990000000001</v>
      </c>
      <c r="F409">
        <v>3.1215069999999998</v>
      </c>
      <c r="G409">
        <v>9.1507999999999701E-2</v>
      </c>
      <c r="H409">
        <f t="shared" si="6"/>
        <v>91.507999999999697</v>
      </c>
    </row>
    <row r="410" spans="1:8">
      <c r="A410">
        <v>54961</v>
      </c>
      <c r="B410" t="s">
        <v>21</v>
      </c>
      <c r="C410" t="s">
        <v>22</v>
      </c>
      <c r="D410">
        <v>149602</v>
      </c>
      <c r="E410">
        <v>3.1499990000000002</v>
      </c>
      <c r="F410">
        <v>3.2415069999999999</v>
      </c>
      <c r="G410">
        <v>9.1507999999999701E-2</v>
      </c>
      <c r="H410">
        <f t="shared" si="6"/>
        <v>91.507999999999697</v>
      </c>
    </row>
    <row r="411" spans="1:8">
      <c r="A411">
        <v>32851</v>
      </c>
      <c r="B411" t="s">
        <v>20</v>
      </c>
      <c r="C411" t="s">
        <v>24</v>
      </c>
      <c r="D411">
        <v>74764</v>
      </c>
      <c r="E411">
        <v>1.0900000000000001</v>
      </c>
      <c r="F411">
        <v>1.181508</v>
      </c>
      <c r="G411">
        <v>9.1507999999999895E-2</v>
      </c>
      <c r="H411">
        <f t="shared" si="6"/>
        <v>91.507999999999896</v>
      </c>
    </row>
    <row r="412" spans="1:8">
      <c r="A412">
        <v>58575</v>
      </c>
      <c r="B412" t="s">
        <v>23</v>
      </c>
      <c r="C412" t="s">
        <v>25</v>
      </c>
      <c r="D412">
        <v>74764</v>
      </c>
      <c r="E412">
        <v>1.9899990000000001</v>
      </c>
      <c r="F412">
        <v>2.0815070000000002</v>
      </c>
      <c r="G412">
        <v>9.1508000000000103E-2</v>
      </c>
      <c r="H412">
        <f t="shared" si="6"/>
        <v>91.508000000000109</v>
      </c>
    </row>
    <row r="413" spans="1:8">
      <c r="A413">
        <v>58579</v>
      </c>
      <c r="B413" t="s">
        <v>23</v>
      </c>
      <c r="C413" t="s">
        <v>25</v>
      </c>
      <c r="D413">
        <v>74764</v>
      </c>
      <c r="E413">
        <v>2.7099989999999998</v>
      </c>
      <c r="F413">
        <v>2.801507</v>
      </c>
      <c r="G413">
        <v>9.1508000000000103E-2</v>
      </c>
      <c r="H413">
        <f t="shared" si="6"/>
        <v>91.508000000000109</v>
      </c>
    </row>
    <row r="414" spans="1:8">
      <c r="A414">
        <v>55875</v>
      </c>
      <c r="B414" t="s">
        <v>16</v>
      </c>
      <c r="C414" t="s">
        <v>18</v>
      </c>
      <c r="D414">
        <v>74764</v>
      </c>
      <c r="E414">
        <v>1.9899990000000001</v>
      </c>
      <c r="F414">
        <v>2.0815070000000002</v>
      </c>
      <c r="G414">
        <v>9.1508000000000103E-2</v>
      </c>
      <c r="H414">
        <f t="shared" si="6"/>
        <v>91.508000000000109</v>
      </c>
    </row>
    <row r="415" spans="1:8">
      <c r="A415">
        <v>55879</v>
      </c>
      <c r="B415" t="s">
        <v>16</v>
      </c>
      <c r="C415" t="s">
        <v>18</v>
      </c>
      <c r="D415">
        <v>74764</v>
      </c>
      <c r="E415">
        <v>2.7099989999999998</v>
      </c>
      <c r="F415">
        <v>2.801507</v>
      </c>
      <c r="G415">
        <v>9.1508000000000103E-2</v>
      </c>
      <c r="H415">
        <f t="shared" si="6"/>
        <v>91.508000000000109</v>
      </c>
    </row>
    <row r="416" spans="1:8">
      <c r="A416">
        <v>44579</v>
      </c>
      <c r="B416" t="s">
        <v>17</v>
      </c>
      <c r="C416" t="s">
        <v>20</v>
      </c>
      <c r="D416">
        <v>149602</v>
      </c>
      <c r="E416">
        <v>1.9899990000000001</v>
      </c>
      <c r="F416">
        <v>2.0815070000000002</v>
      </c>
      <c r="G416">
        <v>9.1508000000000103E-2</v>
      </c>
      <c r="H416">
        <f t="shared" si="6"/>
        <v>91.508000000000109</v>
      </c>
    </row>
    <row r="417" spans="1:8">
      <c r="A417">
        <v>44583</v>
      </c>
      <c r="B417" t="s">
        <v>17</v>
      </c>
      <c r="C417" t="s">
        <v>20</v>
      </c>
      <c r="D417">
        <v>149602</v>
      </c>
      <c r="E417">
        <v>2.7099989999999998</v>
      </c>
      <c r="F417">
        <v>2.801507</v>
      </c>
      <c r="G417">
        <v>9.1508000000000103E-2</v>
      </c>
      <c r="H417">
        <f t="shared" si="6"/>
        <v>91.508000000000109</v>
      </c>
    </row>
    <row r="418" spans="1:8">
      <c r="A418">
        <v>54954</v>
      </c>
      <c r="B418" t="s">
        <v>21</v>
      </c>
      <c r="C418" t="s">
        <v>22</v>
      </c>
      <c r="D418">
        <v>149602</v>
      </c>
      <c r="E418">
        <v>1.9899990000000001</v>
      </c>
      <c r="F418">
        <v>2.0815070000000002</v>
      </c>
      <c r="G418">
        <v>9.1508000000000103E-2</v>
      </c>
      <c r="H418">
        <f t="shared" si="6"/>
        <v>91.508000000000109</v>
      </c>
    </row>
    <row r="419" spans="1:8">
      <c r="A419">
        <v>54958</v>
      </c>
      <c r="B419" t="s">
        <v>21</v>
      </c>
      <c r="C419" t="s">
        <v>22</v>
      </c>
      <c r="D419">
        <v>149602</v>
      </c>
      <c r="E419">
        <v>2.7099989999999998</v>
      </c>
      <c r="F419">
        <v>2.801507</v>
      </c>
      <c r="G419">
        <v>9.1508000000000103E-2</v>
      </c>
      <c r="H419">
        <f t="shared" si="6"/>
        <v>91.508000000000109</v>
      </c>
    </row>
    <row r="420" spans="1:8">
      <c r="A420">
        <v>32862</v>
      </c>
      <c r="B420" t="s">
        <v>20</v>
      </c>
      <c r="C420" t="s">
        <v>24</v>
      </c>
      <c r="D420">
        <v>74764</v>
      </c>
      <c r="E420">
        <v>1.9899990000000001</v>
      </c>
      <c r="F420">
        <v>2.0815079999999999</v>
      </c>
      <c r="G420">
        <v>9.1508999999999799E-2</v>
      </c>
      <c r="H420">
        <f t="shared" si="6"/>
        <v>91.508999999999801</v>
      </c>
    </row>
    <row r="421" spans="1:8">
      <c r="A421">
        <v>32865</v>
      </c>
      <c r="B421" t="s">
        <v>20</v>
      </c>
      <c r="C421" t="s">
        <v>24</v>
      </c>
      <c r="D421">
        <v>74764</v>
      </c>
      <c r="E421">
        <v>2.6099990000000002</v>
      </c>
      <c r="F421">
        <v>2.701508</v>
      </c>
      <c r="G421">
        <v>9.1508999999999799E-2</v>
      </c>
      <c r="H421">
        <f t="shared" si="6"/>
        <v>91.508999999999801</v>
      </c>
    </row>
    <row r="422" spans="1:8">
      <c r="A422">
        <v>32868</v>
      </c>
      <c r="B422" t="s">
        <v>20</v>
      </c>
      <c r="C422" t="s">
        <v>24</v>
      </c>
      <c r="D422">
        <v>74764</v>
      </c>
      <c r="E422">
        <v>3.0299990000000001</v>
      </c>
      <c r="F422">
        <v>3.1215079999999999</v>
      </c>
      <c r="G422">
        <v>9.1508999999999799E-2</v>
      </c>
      <c r="H422">
        <f t="shared" si="6"/>
        <v>91.508999999999801</v>
      </c>
    </row>
    <row r="423" spans="1:8">
      <c r="A423">
        <v>32869</v>
      </c>
      <c r="B423" t="s">
        <v>20</v>
      </c>
      <c r="C423" t="s">
        <v>24</v>
      </c>
      <c r="D423">
        <v>74764</v>
      </c>
      <c r="E423">
        <v>3.1499990000000002</v>
      </c>
      <c r="F423">
        <v>3.2415080000000001</v>
      </c>
      <c r="G423">
        <v>9.1508999999999799E-2</v>
      </c>
      <c r="H423">
        <f t="shared" si="6"/>
        <v>91.508999999999801</v>
      </c>
    </row>
    <row r="424" spans="1:8">
      <c r="A424">
        <v>39208</v>
      </c>
      <c r="B424" t="s">
        <v>8</v>
      </c>
      <c r="C424" t="s">
        <v>15</v>
      </c>
      <c r="D424">
        <v>149602</v>
      </c>
      <c r="E424">
        <v>1.9899990000000001</v>
      </c>
      <c r="F424">
        <v>2.0815079999999999</v>
      </c>
      <c r="G424">
        <v>9.1508999999999799E-2</v>
      </c>
      <c r="H424">
        <f t="shared" si="6"/>
        <v>91.508999999999801</v>
      </c>
    </row>
    <row r="425" spans="1:8">
      <c r="A425">
        <v>39211</v>
      </c>
      <c r="B425" t="s">
        <v>8</v>
      </c>
      <c r="C425" t="s">
        <v>15</v>
      </c>
      <c r="D425">
        <v>149602</v>
      </c>
      <c r="E425">
        <v>2.6099990000000002</v>
      </c>
      <c r="F425">
        <v>2.701508</v>
      </c>
      <c r="G425">
        <v>9.1508999999999799E-2</v>
      </c>
      <c r="H425">
        <f t="shared" si="6"/>
        <v>91.508999999999801</v>
      </c>
    </row>
    <row r="426" spans="1:8">
      <c r="A426">
        <v>39214</v>
      </c>
      <c r="B426" t="s">
        <v>8</v>
      </c>
      <c r="C426" t="s">
        <v>15</v>
      </c>
      <c r="D426">
        <v>149602</v>
      </c>
      <c r="E426">
        <v>3.0299990000000001</v>
      </c>
      <c r="F426">
        <v>3.1215079999999999</v>
      </c>
      <c r="G426">
        <v>9.1508999999999799E-2</v>
      </c>
      <c r="H426">
        <f t="shared" si="6"/>
        <v>91.508999999999801</v>
      </c>
    </row>
    <row r="427" spans="1:8">
      <c r="A427">
        <v>41576</v>
      </c>
      <c r="B427" t="s">
        <v>26</v>
      </c>
      <c r="C427" t="s">
        <v>11</v>
      </c>
      <c r="D427">
        <v>74764</v>
      </c>
      <c r="E427">
        <v>1.9899990000000001</v>
      </c>
      <c r="F427">
        <v>2.0815079999999999</v>
      </c>
      <c r="G427">
        <v>9.1508999999999799E-2</v>
      </c>
      <c r="H427">
        <f t="shared" si="6"/>
        <v>91.508999999999801</v>
      </c>
    </row>
    <row r="428" spans="1:8">
      <c r="A428">
        <v>41579</v>
      </c>
      <c r="B428" t="s">
        <v>26</v>
      </c>
      <c r="C428" t="s">
        <v>11</v>
      </c>
      <c r="D428">
        <v>74764</v>
      </c>
      <c r="E428">
        <v>2.6099990000000002</v>
      </c>
      <c r="F428">
        <v>2.701508</v>
      </c>
      <c r="G428">
        <v>9.1508999999999799E-2</v>
      </c>
      <c r="H428">
        <f t="shared" si="6"/>
        <v>91.508999999999801</v>
      </c>
    </row>
    <row r="429" spans="1:8">
      <c r="A429">
        <v>41582</v>
      </c>
      <c r="B429" t="s">
        <v>26</v>
      </c>
      <c r="C429" t="s">
        <v>11</v>
      </c>
      <c r="D429">
        <v>74764</v>
      </c>
      <c r="E429">
        <v>3.0299990000000001</v>
      </c>
      <c r="F429">
        <v>3.1215079999999999</v>
      </c>
      <c r="G429">
        <v>9.1508999999999799E-2</v>
      </c>
      <c r="H429">
        <f t="shared" si="6"/>
        <v>91.508999999999801</v>
      </c>
    </row>
    <row r="430" spans="1:8">
      <c r="A430">
        <v>32866</v>
      </c>
      <c r="B430" t="s">
        <v>20</v>
      </c>
      <c r="C430" t="s">
        <v>24</v>
      </c>
      <c r="D430">
        <v>74764</v>
      </c>
      <c r="E430">
        <v>2.7099989999999998</v>
      </c>
      <c r="F430">
        <v>2.8015080000000001</v>
      </c>
      <c r="G430">
        <v>9.1509000000000201E-2</v>
      </c>
      <c r="H430">
        <f t="shared" si="6"/>
        <v>91.509000000000199</v>
      </c>
    </row>
    <row r="431" spans="1:8">
      <c r="A431">
        <v>39212</v>
      </c>
      <c r="B431" t="s">
        <v>8</v>
      </c>
      <c r="C431" t="s">
        <v>15</v>
      </c>
      <c r="D431">
        <v>149602</v>
      </c>
      <c r="E431">
        <v>2.7099989999999998</v>
      </c>
      <c r="F431">
        <v>2.8015080000000001</v>
      </c>
      <c r="G431">
        <v>9.1509000000000201E-2</v>
      </c>
      <c r="H431">
        <f t="shared" si="6"/>
        <v>91.509000000000199</v>
      </c>
    </row>
    <row r="432" spans="1:8">
      <c r="A432">
        <v>41580</v>
      </c>
      <c r="B432" t="s">
        <v>26</v>
      </c>
      <c r="C432" t="s">
        <v>11</v>
      </c>
      <c r="D432">
        <v>74764</v>
      </c>
      <c r="E432">
        <v>2.7099989999999998</v>
      </c>
      <c r="F432">
        <v>2.8015080000000001</v>
      </c>
      <c r="G432">
        <v>9.1509000000000201E-2</v>
      </c>
      <c r="H432">
        <f t="shared" si="6"/>
        <v>91.509000000000199</v>
      </c>
    </row>
    <row r="433" spans="1:8">
      <c r="A433">
        <v>58571</v>
      </c>
      <c r="B433" t="s">
        <v>23</v>
      </c>
      <c r="C433" t="s">
        <v>25</v>
      </c>
      <c r="D433">
        <v>74764</v>
      </c>
      <c r="E433">
        <v>1.77</v>
      </c>
      <c r="F433">
        <v>1.86151</v>
      </c>
      <c r="G433">
        <v>9.1509999999999897E-2</v>
      </c>
      <c r="H433">
        <f t="shared" si="6"/>
        <v>91.509999999999891</v>
      </c>
    </row>
    <row r="434" spans="1:8">
      <c r="A434">
        <v>39204</v>
      </c>
      <c r="B434" t="s">
        <v>8</v>
      </c>
      <c r="C434" t="s">
        <v>15</v>
      </c>
      <c r="D434">
        <v>149602</v>
      </c>
      <c r="E434">
        <v>1.77</v>
      </c>
      <c r="F434">
        <v>1.86151</v>
      </c>
      <c r="G434">
        <v>9.1509999999999897E-2</v>
      </c>
      <c r="H434">
        <f t="shared" si="6"/>
        <v>91.509999999999891</v>
      </c>
    </row>
    <row r="435" spans="1:8">
      <c r="A435">
        <v>60035</v>
      </c>
      <c r="B435" t="s">
        <v>24</v>
      </c>
      <c r="C435" t="s">
        <v>26</v>
      </c>
      <c r="D435">
        <v>74764</v>
      </c>
      <c r="E435">
        <v>1.77</v>
      </c>
      <c r="F435">
        <v>1.86151</v>
      </c>
      <c r="G435">
        <v>9.1509999999999897E-2</v>
      </c>
      <c r="H435">
        <f t="shared" si="6"/>
        <v>91.509999999999891</v>
      </c>
    </row>
    <row r="436" spans="1:8">
      <c r="A436">
        <v>44575</v>
      </c>
      <c r="B436" t="s">
        <v>17</v>
      </c>
      <c r="C436" t="s">
        <v>20</v>
      </c>
      <c r="D436">
        <v>149602</v>
      </c>
      <c r="E436">
        <v>1.77</v>
      </c>
      <c r="F436">
        <v>1.86151</v>
      </c>
      <c r="G436">
        <v>9.1509999999999897E-2</v>
      </c>
      <c r="H436">
        <f t="shared" si="6"/>
        <v>91.509999999999891</v>
      </c>
    </row>
    <row r="437" spans="1:8">
      <c r="A437">
        <v>51684</v>
      </c>
      <c r="B437" t="s">
        <v>18</v>
      </c>
      <c r="C437" t="s">
        <v>19</v>
      </c>
      <c r="D437">
        <v>149602</v>
      </c>
      <c r="E437">
        <v>1.77</v>
      </c>
      <c r="F437">
        <v>1.86151</v>
      </c>
      <c r="G437">
        <v>9.1509999999999897E-2</v>
      </c>
      <c r="H437">
        <f t="shared" si="6"/>
        <v>91.509999999999891</v>
      </c>
    </row>
    <row r="438" spans="1:8">
      <c r="A438">
        <v>32858</v>
      </c>
      <c r="B438" t="s">
        <v>20</v>
      </c>
      <c r="C438" t="s">
        <v>24</v>
      </c>
      <c r="D438">
        <v>74764</v>
      </c>
      <c r="E438">
        <v>1.77</v>
      </c>
      <c r="F438">
        <v>1.8615109999999999</v>
      </c>
      <c r="G438">
        <v>9.1511000000000106E-2</v>
      </c>
      <c r="H438">
        <f t="shared" si="6"/>
        <v>91.511000000000109</v>
      </c>
    </row>
    <row r="439" spans="1:8">
      <c r="A439">
        <v>58587</v>
      </c>
      <c r="B439" t="s">
        <v>23</v>
      </c>
      <c r="C439" t="s">
        <v>25</v>
      </c>
      <c r="D439">
        <v>74764</v>
      </c>
      <c r="E439">
        <v>3.7099989999999998</v>
      </c>
      <c r="F439">
        <v>3.8015099999999999</v>
      </c>
      <c r="G439">
        <v>9.1511000000000106E-2</v>
      </c>
      <c r="H439">
        <f t="shared" si="6"/>
        <v>91.511000000000109</v>
      </c>
    </row>
    <row r="440" spans="1:8">
      <c r="A440">
        <v>39242</v>
      </c>
      <c r="B440" t="s">
        <v>22</v>
      </c>
      <c r="C440" t="s">
        <v>21</v>
      </c>
      <c r="D440">
        <v>74764</v>
      </c>
      <c r="E440">
        <v>1.77</v>
      </c>
      <c r="F440">
        <v>1.8615109999999999</v>
      </c>
      <c r="G440">
        <v>9.1511000000000106E-2</v>
      </c>
      <c r="H440">
        <f t="shared" si="6"/>
        <v>91.511000000000109</v>
      </c>
    </row>
    <row r="441" spans="1:8">
      <c r="A441">
        <v>39220</v>
      </c>
      <c r="B441" t="s">
        <v>8</v>
      </c>
      <c r="C441" t="s">
        <v>15</v>
      </c>
      <c r="D441">
        <v>149602</v>
      </c>
      <c r="E441">
        <v>3.7099989999999998</v>
      </c>
      <c r="F441">
        <v>3.8015099999999999</v>
      </c>
      <c r="G441">
        <v>9.1511000000000106E-2</v>
      </c>
      <c r="H441">
        <f t="shared" si="6"/>
        <v>91.511000000000109</v>
      </c>
    </row>
    <row r="442" spans="1:8">
      <c r="A442">
        <v>55871</v>
      </c>
      <c r="B442" t="s">
        <v>16</v>
      </c>
      <c r="C442" t="s">
        <v>18</v>
      </c>
      <c r="D442">
        <v>74764</v>
      </c>
      <c r="E442">
        <v>1.77</v>
      </c>
      <c r="F442">
        <v>1.8615109999999999</v>
      </c>
      <c r="G442">
        <v>9.1511000000000106E-2</v>
      </c>
      <c r="H442">
        <f t="shared" si="6"/>
        <v>91.511000000000109</v>
      </c>
    </row>
    <row r="443" spans="1:8">
      <c r="A443">
        <v>60051</v>
      </c>
      <c r="B443" t="s">
        <v>24</v>
      </c>
      <c r="C443" t="s">
        <v>26</v>
      </c>
      <c r="D443">
        <v>74764</v>
      </c>
      <c r="E443">
        <v>3.7099989999999998</v>
      </c>
      <c r="F443">
        <v>3.8015099999999999</v>
      </c>
      <c r="G443">
        <v>9.1511000000000106E-2</v>
      </c>
      <c r="H443">
        <f t="shared" si="6"/>
        <v>91.511000000000109</v>
      </c>
    </row>
    <row r="444" spans="1:8">
      <c r="A444">
        <v>41572</v>
      </c>
      <c r="B444" t="s">
        <v>26</v>
      </c>
      <c r="C444" t="s">
        <v>11</v>
      </c>
      <c r="D444">
        <v>74764</v>
      </c>
      <c r="E444">
        <v>1.77</v>
      </c>
      <c r="F444">
        <v>1.8615109999999999</v>
      </c>
      <c r="G444">
        <v>9.1511000000000106E-2</v>
      </c>
      <c r="H444">
        <f t="shared" si="6"/>
        <v>91.511000000000109</v>
      </c>
    </row>
    <row r="445" spans="1:8">
      <c r="A445">
        <v>44591</v>
      </c>
      <c r="B445" t="s">
        <v>17</v>
      </c>
      <c r="C445" t="s">
        <v>20</v>
      </c>
      <c r="D445">
        <v>149602</v>
      </c>
      <c r="E445">
        <v>3.7099989999999998</v>
      </c>
      <c r="F445">
        <v>3.8015099999999999</v>
      </c>
      <c r="G445">
        <v>9.1511000000000106E-2</v>
      </c>
      <c r="H445">
        <f t="shared" si="6"/>
        <v>91.511000000000109</v>
      </c>
    </row>
    <row r="446" spans="1:8">
      <c r="A446">
        <v>51700</v>
      </c>
      <c r="B446" t="s">
        <v>18</v>
      </c>
      <c r="C446" t="s">
        <v>19</v>
      </c>
      <c r="D446">
        <v>299278</v>
      </c>
      <c r="E446">
        <v>3.7099989999999998</v>
      </c>
      <c r="F446">
        <v>3.8015099999999999</v>
      </c>
      <c r="G446">
        <v>9.1511000000000106E-2</v>
      </c>
      <c r="H446">
        <f t="shared" si="6"/>
        <v>91.511000000000109</v>
      </c>
    </row>
    <row r="447" spans="1:8">
      <c r="A447">
        <v>54950</v>
      </c>
      <c r="B447" t="s">
        <v>21</v>
      </c>
      <c r="C447" t="s">
        <v>22</v>
      </c>
      <c r="D447">
        <v>149602</v>
      </c>
      <c r="E447">
        <v>1.77</v>
      </c>
      <c r="F447">
        <v>1.8615109999999999</v>
      </c>
      <c r="G447">
        <v>9.1511000000000106E-2</v>
      </c>
      <c r="H447">
        <f t="shared" si="6"/>
        <v>91.511000000000109</v>
      </c>
    </row>
    <row r="448" spans="1:8">
      <c r="A448">
        <v>45741</v>
      </c>
      <c r="B448" t="s">
        <v>19</v>
      </c>
      <c r="C448" t="s">
        <v>23</v>
      </c>
      <c r="D448">
        <v>149602</v>
      </c>
      <c r="E448">
        <v>1.77</v>
      </c>
      <c r="F448">
        <v>1.8615120000000001</v>
      </c>
      <c r="G448">
        <v>9.1511999999999996E-2</v>
      </c>
      <c r="H448">
        <f t="shared" si="6"/>
        <v>91.512</v>
      </c>
    </row>
    <row r="449" spans="1:8">
      <c r="A449">
        <v>32874</v>
      </c>
      <c r="B449" t="s">
        <v>20</v>
      </c>
      <c r="C449" t="s">
        <v>24</v>
      </c>
      <c r="D449">
        <v>74764</v>
      </c>
      <c r="E449">
        <v>3.7099989999999998</v>
      </c>
      <c r="F449">
        <v>3.8015110000000001</v>
      </c>
      <c r="G449">
        <v>9.1512000000000204E-2</v>
      </c>
      <c r="H449">
        <f t="shared" si="6"/>
        <v>91.512000000000199</v>
      </c>
    </row>
    <row r="450" spans="1:8">
      <c r="A450">
        <v>39258</v>
      </c>
      <c r="B450" t="s">
        <v>22</v>
      </c>
      <c r="C450" t="s">
        <v>21</v>
      </c>
      <c r="D450">
        <v>74764</v>
      </c>
      <c r="E450">
        <v>3.7099989999999998</v>
      </c>
      <c r="F450">
        <v>3.8015110000000001</v>
      </c>
      <c r="G450">
        <v>9.1512000000000204E-2</v>
      </c>
      <c r="H450">
        <f t="shared" ref="H450:H513" si="7">G450*1000</f>
        <v>91.512000000000199</v>
      </c>
    </row>
    <row r="451" spans="1:8">
      <c r="A451">
        <v>55887</v>
      </c>
      <c r="B451" t="s">
        <v>16</v>
      </c>
      <c r="C451" t="s">
        <v>18</v>
      </c>
      <c r="D451">
        <v>74764</v>
      </c>
      <c r="E451">
        <v>3.7099989999999998</v>
      </c>
      <c r="F451">
        <v>3.8015110000000001</v>
      </c>
      <c r="G451">
        <v>9.1512000000000204E-2</v>
      </c>
      <c r="H451">
        <f t="shared" si="7"/>
        <v>91.512000000000199</v>
      </c>
    </row>
    <row r="452" spans="1:8">
      <c r="A452">
        <v>41589</v>
      </c>
      <c r="B452" t="s">
        <v>26</v>
      </c>
      <c r="C452" t="s">
        <v>11</v>
      </c>
      <c r="D452">
        <v>74764</v>
      </c>
      <c r="E452">
        <v>3.7099989999999998</v>
      </c>
      <c r="F452">
        <v>3.8015110000000001</v>
      </c>
      <c r="G452">
        <v>9.1512000000000204E-2</v>
      </c>
      <c r="H452">
        <f t="shared" si="7"/>
        <v>91.512000000000199</v>
      </c>
    </row>
    <row r="453" spans="1:8">
      <c r="A453">
        <v>54966</v>
      </c>
      <c r="B453" t="s">
        <v>21</v>
      </c>
      <c r="C453" t="s">
        <v>22</v>
      </c>
      <c r="D453">
        <v>149602</v>
      </c>
      <c r="E453">
        <v>3.7099989999999998</v>
      </c>
      <c r="F453">
        <v>3.8015110000000001</v>
      </c>
      <c r="G453">
        <v>9.1512000000000204E-2</v>
      </c>
      <c r="H453">
        <f t="shared" si="7"/>
        <v>91.512000000000199</v>
      </c>
    </row>
    <row r="454" spans="1:8">
      <c r="A454">
        <v>45757</v>
      </c>
      <c r="B454" t="s">
        <v>19</v>
      </c>
      <c r="C454" t="s">
        <v>23</v>
      </c>
      <c r="D454">
        <v>149602</v>
      </c>
      <c r="E454">
        <v>3.7099989999999998</v>
      </c>
      <c r="F454">
        <v>3.8015119999999998</v>
      </c>
      <c r="G454">
        <v>9.15129999999999E-2</v>
      </c>
      <c r="H454">
        <f t="shared" si="7"/>
        <v>91.512999999999906</v>
      </c>
    </row>
    <row r="455" spans="1:8">
      <c r="A455">
        <v>58594</v>
      </c>
      <c r="B455" t="s">
        <v>25</v>
      </c>
      <c r="C455" t="s">
        <v>7</v>
      </c>
      <c r="D455">
        <v>224216</v>
      </c>
      <c r="E455">
        <v>3.7099989999999998</v>
      </c>
      <c r="F455">
        <v>3.8015119999999998</v>
      </c>
      <c r="G455">
        <v>9.15129999999999E-2</v>
      </c>
      <c r="H455">
        <f t="shared" si="7"/>
        <v>91.512999999999906</v>
      </c>
    </row>
    <row r="456" spans="1:8">
      <c r="A456">
        <v>39219</v>
      </c>
      <c r="B456" t="s">
        <v>8</v>
      </c>
      <c r="C456" t="s">
        <v>15</v>
      </c>
      <c r="D456">
        <v>149602</v>
      </c>
      <c r="E456">
        <v>3.62999899999999</v>
      </c>
      <c r="F456">
        <v>3.7215180000000001</v>
      </c>
      <c r="G456">
        <v>9.1519000000000295E-2</v>
      </c>
      <c r="H456">
        <f t="shared" si="7"/>
        <v>91.51900000000029</v>
      </c>
    </row>
    <row r="457" spans="1:8">
      <c r="A457">
        <v>41588</v>
      </c>
      <c r="B457" t="s">
        <v>26</v>
      </c>
      <c r="C457" t="s">
        <v>11</v>
      </c>
      <c r="D457">
        <v>74764</v>
      </c>
      <c r="E457">
        <v>3.62999899999999</v>
      </c>
      <c r="F457">
        <v>3.721562</v>
      </c>
      <c r="G457">
        <v>9.15630000000002E-2</v>
      </c>
      <c r="H457">
        <f t="shared" si="7"/>
        <v>91.563000000000201</v>
      </c>
    </row>
    <row r="458" spans="1:8">
      <c r="A458">
        <v>58593</v>
      </c>
      <c r="B458" t="s">
        <v>25</v>
      </c>
      <c r="C458" t="s">
        <v>7</v>
      </c>
      <c r="D458">
        <v>224526</v>
      </c>
      <c r="E458">
        <v>3.62999899999999</v>
      </c>
      <c r="F458">
        <v>3.7216</v>
      </c>
      <c r="G458">
        <v>9.1601000000000196E-2</v>
      </c>
      <c r="H458">
        <f t="shared" si="7"/>
        <v>91.601000000000198</v>
      </c>
    </row>
    <row r="459" spans="1:8">
      <c r="A459">
        <v>58586</v>
      </c>
      <c r="B459" t="s">
        <v>23</v>
      </c>
      <c r="C459" t="s">
        <v>25</v>
      </c>
      <c r="D459">
        <v>74764</v>
      </c>
      <c r="E459">
        <v>3.62999899999999</v>
      </c>
      <c r="F459">
        <v>3.7216049999999998</v>
      </c>
      <c r="G459">
        <v>9.1606000000000506E-2</v>
      </c>
      <c r="H459">
        <f t="shared" si="7"/>
        <v>91.606000000000506</v>
      </c>
    </row>
    <row r="460" spans="1:8">
      <c r="A460">
        <v>44590</v>
      </c>
      <c r="B460" t="s">
        <v>17</v>
      </c>
      <c r="C460" t="s">
        <v>20</v>
      </c>
      <c r="D460">
        <v>149602</v>
      </c>
      <c r="E460">
        <v>3.62999899999999</v>
      </c>
      <c r="F460">
        <v>3.7217380000000002</v>
      </c>
      <c r="G460">
        <v>9.1739000000000404E-2</v>
      </c>
      <c r="H460">
        <f t="shared" si="7"/>
        <v>91.739000000000402</v>
      </c>
    </row>
    <row r="461" spans="1:8">
      <c r="A461">
        <v>51699</v>
      </c>
      <c r="B461" t="s">
        <v>18</v>
      </c>
      <c r="C461" t="s">
        <v>19</v>
      </c>
      <c r="D461">
        <v>299278</v>
      </c>
      <c r="E461">
        <v>3.62999899999999</v>
      </c>
      <c r="F461">
        <v>3.7217609999999999</v>
      </c>
      <c r="G461">
        <v>9.1762000000000093E-2</v>
      </c>
      <c r="H461">
        <f t="shared" si="7"/>
        <v>91.7620000000001</v>
      </c>
    </row>
    <row r="462" spans="1:8">
      <c r="A462">
        <v>55886</v>
      </c>
      <c r="B462" t="s">
        <v>16</v>
      </c>
      <c r="C462" t="s">
        <v>18</v>
      </c>
      <c r="D462">
        <v>74764</v>
      </c>
      <c r="E462">
        <v>3.62999899999999</v>
      </c>
      <c r="F462">
        <v>3.721762</v>
      </c>
      <c r="G462">
        <v>9.1763000000000206E-2</v>
      </c>
      <c r="H462">
        <f t="shared" si="7"/>
        <v>91.763000000000204</v>
      </c>
    </row>
    <row r="463" spans="1:8">
      <c r="A463">
        <v>32873</v>
      </c>
      <c r="B463" t="s">
        <v>20</v>
      </c>
      <c r="C463" t="s">
        <v>24</v>
      </c>
      <c r="D463">
        <v>74764</v>
      </c>
      <c r="E463">
        <v>3.62999899999999</v>
      </c>
      <c r="F463">
        <v>3.721803</v>
      </c>
      <c r="G463">
        <v>9.1804000000000205E-2</v>
      </c>
      <c r="H463">
        <f t="shared" si="7"/>
        <v>91.804000000000201</v>
      </c>
    </row>
    <row r="464" spans="1:8">
      <c r="A464">
        <v>60050</v>
      </c>
      <c r="B464" t="s">
        <v>24</v>
      </c>
      <c r="C464" t="s">
        <v>26</v>
      </c>
      <c r="D464">
        <v>74764</v>
      </c>
      <c r="E464">
        <v>3.62999899999999</v>
      </c>
      <c r="F464">
        <v>3.7218279999999999</v>
      </c>
      <c r="G464">
        <v>9.1829000000000105E-2</v>
      </c>
      <c r="H464">
        <f t="shared" si="7"/>
        <v>91.829000000000107</v>
      </c>
    </row>
    <row r="465" spans="1:8">
      <c r="A465">
        <v>54965</v>
      </c>
      <c r="B465" t="s">
        <v>21</v>
      </c>
      <c r="C465" t="s">
        <v>22</v>
      </c>
      <c r="D465">
        <v>149602</v>
      </c>
      <c r="E465">
        <v>3.62999899999999</v>
      </c>
      <c r="F465">
        <v>3.721841</v>
      </c>
      <c r="G465">
        <v>9.1842000000000201E-2</v>
      </c>
      <c r="H465">
        <f t="shared" si="7"/>
        <v>91.842000000000198</v>
      </c>
    </row>
    <row r="466" spans="1:8">
      <c r="A466">
        <v>39257</v>
      </c>
      <c r="B466" t="s">
        <v>22</v>
      </c>
      <c r="C466" t="s">
        <v>21</v>
      </c>
      <c r="D466">
        <v>74764</v>
      </c>
      <c r="E466">
        <v>3.62999899999999</v>
      </c>
      <c r="F466">
        <v>3.7218469999999999</v>
      </c>
      <c r="G466">
        <v>9.1848000000000096E-2</v>
      </c>
      <c r="H466">
        <f t="shared" si="7"/>
        <v>91.848000000000098</v>
      </c>
    </row>
    <row r="467" spans="1:8">
      <c r="A467">
        <v>45756</v>
      </c>
      <c r="B467" t="s">
        <v>19</v>
      </c>
      <c r="C467" t="s">
        <v>23</v>
      </c>
      <c r="D467">
        <v>149602</v>
      </c>
      <c r="E467">
        <v>3.62999899999999</v>
      </c>
      <c r="F467">
        <v>3.7219220000000002</v>
      </c>
      <c r="G467">
        <v>9.1923000000000393E-2</v>
      </c>
      <c r="H467">
        <f t="shared" si="7"/>
        <v>91.9230000000004</v>
      </c>
    </row>
    <row r="468" spans="1:8">
      <c r="A468">
        <v>58595</v>
      </c>
      <c r="B468" t="s">
        <v>25</v>
      </c>
      <c r="C468" t="s">
        <v>7</v>
      </c>
      <c r="D468">
        <v>149602</v>
      </c>
      <c r="E468">
        <v>3.7415099999999999</v>
      </c>
      <c r="F468">
        <v>3.8335059999999999</v>
      </c>
      <c r="G468">
        <v>9.1995999999999897E-2</v>
      </c>
      <c r="H468">
        <f t="shared" si="7"/>
        <v>91.995999999999896</v>
      </c>
    </row>
    <row r="469" spans="1:8">
      <c r="A469">
        <v>51686</v>
      </c>
      <c r="B469" t="s">
        <v>18</v>
      </c>
      <c r="C469" t="s">
        <v>19</v>
      </c>
      <c r="D469">
        <v>299278</v>
      </c>
      <c r="E469">
        <v>1.88151</v>
      </c>
      <c r="F469">
        <v>1.973506</v>
      </c>
      <c r="G469">
        <v>9.1995999999999897E-2</v>
      </c>
      <c r="H469">
        <f t="shared" si="7"/>
        <v>91.995999999999896</v>
      </c>
    </row>
    <row r="470" spans="1:8">
      <c r="A470">
        <v>51689</v>
      </c>
      <c r="B470" t="s">
        <v>18</v>
      </c>
      <c r="C470" t="s">
        <v>19</v>
      </c>
      <c r="D470">
        <v>299278</v>
      </c>
      <c r="E470">
        <v>2.0615100000000002</v>
      </c>
      <c r="F470">
        <v>2.1535060000000001</v>
      </c>
      <c r="G470">
        <v>9.1995999999999897E-2</v>
      </c>
      <c r="H470">
        <f t="shared" si="7"/>
        <v>91.995999999999896</v>
      </c>
    </row>
    <row r="471" spans="1:8">
      <c r="A471">
        <v>44592</v>
      </c>
      <c r="B471" t="s">
        <v>17</v>
      </c>
      <c r="C471" t="s">
        <v>20</v>
      </c>
      <c r="D471">
        <v>149602</v>
      </c>
      <c r="E471">
        <v>3.74150899999999</v>
      </c>
      <c r="F471">
        <v>3.8335059999999999</v>
      </c>
      <c r="G471">
        <v>9.1997000000000106E-2</v>
      </c>
      <c r="H471">
        <f t="shared" si="7"/>
        <v>91.997000000000099</v>
      </c>
    </row>
    <row r="472" spans="1:8">
      <c r="A472">
        <v>51701</v>
      </c>
      <c r="B472" t="s">
        <v>18</v>
      </c>
      <c r="C472" t="s">
        <v>19</v>
      </c>
      <c r="D472">
        <v>299278</v>
      </c>
      <c r="E472">
        <v>3.7415099999999999</v>
      </c>
      <c r="F472">
        <v>3.833507</v>
      </c>
      <c r="G472">
        <v>9.1997000000000106E-2</v>
      </c>
      <c r="H472">
        <f t="shared" si="7"/>
        <v>91.997000000000099</v>
      </c>
    </row>
    <row r="473" spans="1:8">
      <c r="A473">
        <v>39205</v>
      </c>
      <c r="B473" t="s">
        <v>8</v>
      </c>
      <c r="C473" t="s">
        <v>15</v>
      </c>
      <c r="D473">
        <v>149602</v>
      </c>
      <c r="E473">
        <v>1.8615079999999999</v>
      </c>
      <c r="F473">
        <v>1.953506</v>
      </c>
      <c r="G473">
        <v>9.1997999999999802E-2</v>
      </c>
      <c r="H473">
        <f t="shared" si="7"/>
        <v>91.997999999999806</v>
      </c>
    </row>
    <row r="474" spans="1:8">
      <c r="A474">
        <v>39213</v>
      </c>
      <c r="B474" t="s">
        <v>8</v>
      </c>
      <c r="C474" t="s">
        <v>15</v>
      </c>
      <c r="D474">
        <v>149602</v>
      </c>
      <c r="E474">
        <v>2.8415080000000001</v>
      </c>
      <c r="F474">
        <v>2.9335059999999999</v>
      </c>
      <c r="G474">
        <v>9.1997999999999802E-2</v>
      </c>
      <c r="H474">
        <f t="shared" si="7"/>
        <v>91.997999999999806</v>
      </c>
    </row>
    <row r="475" spans="1:8">
      <c r="A475">
        <v>39216</v>
      </c>
      <c r="B475" t="s">
        <v>8</v>
      </c>
      <c r="C475" t="s">
        <v>15</v>
      </c>
      <c r="D475">
        <v>149602</v>
      </c>
      <c r="E475">
        <v>3.201508</v>
      </c>
      <c r="F475">
        <v>3.2935059999999998</v>
      </c>
      <c r="G475">
        <v>9.1997999999999802E-2</v>
      </c>
      <c r="H475">
        <f t="shared" si="7"/>
        <v>91.997999999999806</v>
      </c>
    </row>
    <row r="476" spans="1:8">
      <c r="A476">
        <v>57426</v>
      </c>
      <c r="B476" t="s">
        <v>7</v>
      </c>
      <c r="C476" t="s">
        <v>8</v>
      </c>
      <c r="D476">
        <v>150146</v>
      </c>
      <c r="E476">
        <v>3.8010069999999998</v>
      </c>
      <c r="F476">
        <v>3.893005</v>
      </c>
      <c r="G476">
        <v>9.1997999999999802E-2</v>
      </c>
      <c r="H476">
        <f t="shared" si="7"/>
        <v>91.997999999999806</v>
      </c>
    </row>
    <row r="477" spans="1:8">
      <c r="A477">
        <v>44580</v>
      </c>
      <c r="B477" t="s">
        <v>17</v>
      </c>
      <c r="C477" t="s">
        <v>20</v>
      </c>
      <c r="D477">
        <v>149602</v>
      </c>
      <c r="E477">
        <v>2.061509</v>
      </c>
      <c r="F477">
        <v>2.1535069999999998</v>
      </c>
      <c r="G477">
        <v>9.1997999999999802E-2</v>
      </c>
      <c r="H477">
        <f t="shared" si="7"/>
        <v>91.997999999999806</v>
      </c>
    </row>
    <row r="478" spans="1:8">
      <c r="A478">
        <v>60784</v>
      </c>
      <c r="B478" t="s">
        <v>11</v>
      </c>
      <c r="C478" t="s">
        <v>12</v>
      </c>
      <c r="D478">
        <v>150146</v>
      </c>
      <c r="E478">
        <v>3.8010069999999998</v>
      </c>
      <c r="F478">
        <v>3.893005</v>
      </c>
      <c r="G478">
        <v>9.1997999999999802E-2</v>
      </c>
      <c r="H478">
        <f t="shared" si="7"/>
        <v>91.997999999999806</v>
      </c>
    </row>
    <row r="479" spans="1:8">
      <c r="A479">
        <v>39198</v>
      </c>
      <c r="B479" t="s">
        <v>8</v>
      </c>
      <c r="C479" t="s">
        <v>15</v>
      </c>
      <c r="D479">
        <v>149602</v>
      </c>
      <c r="E479">
        <v>1.141508</v>
      </c>
      <c r="F479">
        <v>1.233506</v>
      </c>
      <c r="G479">
        <v>9.1997999999999996E-2</v>
      </c>
      <c r="H479">
        <f t="shared" si="7"/>
        <v>91.99799999999999</v>
      </c>
    </row>
    <row r="480" spans="1:8">
      <c r="A480">
        <v>39199</v>
      </c>
      <c r="B480" t="s">
        <v>8</v>
      </c>
      <c r="C480" t="s">
        <v>15</v>
      </c>
      <c r="D480">
        <v>149602</v>
      </c>
      <c r="E480">
        <v>1.221508</v>
      </c>
      <c r="F480">
        <v>1.3135060000000001</v>
      </c>
      <c r="G480">
        <v>9.1997999999999996E-2</v>
      </c>
      <c r="H480">
        <f t="shared" si="7"/>
        <v>91.99799999999999</v>
      </c>
    </row>
    <row r="481" spans="1:8">
      <c r="A481">
        <v>39203</v>
      </c>
      <c r="B481" t="s">
        <v>8</v>
      </c>
      <c r="C481" t="s">
        <v>15</v>
      </c>
      <c r="D481">
        <v>149602</v>
      </c>
      <c r="E481">
        <v>1.701508</v>
      </c>
      <c r="F481">
        <v>1.793506</v>
      </c>
      <c r="G481">
        <v>9.1997999999999996E-2</v>
      </c>
      <c r="H481">
        <f t="shared" si="7"/>
        <v>91.99799999999999</v>
      </c>
    </row>
    <row r="482" spans="1:8">
      <c r="A482">
        <v>39200</v>
      </c>
      <c r="B482" t="s">
        <v>8</v>
      </c>
      <c r="C482" t="s">
        <v>15</v>
      </c>
      <c r="D482">
        <v>149602</v>
      </c>
      <c r="E482">
        <v>1.5215079999999901</v>
      </c>
      <c r="F482">
        <v>1.6135060000000001</v>
      </c>
      <c r="G482">
        <v>9.1998000000000205E-2</v>
      </c>
      <c r="H482">
        <f t="shared" si="7"/>
        <v>91.998000000000204</v>
      </c>
    </row>
    <row r="483" spans="1:8">
      <c r="A483">
        <v>39201</v>
      </c>
      <c r="B483" t="s">
        <v>8</v>
      </c>
      <c r="C483" t="s">
        <v>15</v>
      </c>
      <c r="D483">
        <v>149602</v>
      </c>
      <c r="E483">
        <v>1.5415079999999901</v>
      </c>
      <c r="F483">
        <v>1.6335059999999999</v>
      </c>
      <c r="G483">
        <v>9.1998000000000205E-2</v>
      </c>
      <c r="H483">
        <f t="shared" si="7"/>
        <v>91.998000000000204</v>
      </c>
    </row>
    <row r="484" spans="1:8">
      <c r="A484">
        <v>39217</v>
      </c>
      <c r="B484" t="s">
        <v>8</v>
      </c>
      <c r="C484" t="s">
        <v>15</v>
      </c>
      <c r="D484">
        <v>149602</v>
      </c>
      <c r="E484">
        <v>3.4615079999999998</v>
      </c>
      <c r="F484">
        <v>3.5535060000000001</v>
      </c>
      <c r="G484">
        <v>9.1998000000000205E-2</v>
      </c>
      <c r="H484">
        <f t="shared" si="7"/>
        <v>91.998000000000204</v>
      </c>
    </row>
    <row r="485" spans="1:8">
      <c r="A485">
        <v>57409</v>
      </c>
      <c r="B485" t="s">
        <v>7</v>
      </c>
      <c r="C485" t="s">
        <v>8</v>
      </c>
      <c r="D485">
        <v>150146</v>
      </c>
      <c r="E485">
        <v>1.9010069999999999</v>
      </c>
      <c r="F485">
        <v>1.9930049999999999</v>
      </c>
      <c r="G485">
        <v>9.1998000000000205E-2</v>
      </c>
      <c r="H485">
        <f t="shared" si="7"/>
        <v>91.998000000000204</v>
      </c>
    </row>
    <row r="486" spans="1:8">
      <c r="A486">
        <v>57425</v>
      </c>
      <c r="B486" t="s">
        <v>7</v>
      </c>
      <c r="C486" t="s">
        <v>8</v>
      </c>
      <c r="D486">
        <v>150146</v>
      </c>
      <c r="E486">
        <v>3.7810069999999998</v>
      </c>
      <c r="F486">
        <v>3.873005</v>
      </c>
      <c r="G486">
        <v>9.1998000000000205E-2</v>
      </c>
      <c r="H486">
        <f t="shared" si="7"/>
        <v>91.998000000000204</v>
      </c>
    </row>
    <row r="487" spans="1:8">
      <c r="A487">
        <v>44577</v>
      </c>
      <c r="B487" t="s">
        <v>17</v>
      </c>
      <c r="C487" t="s">
        <v>20</v>
      </c>
      <c r="D487">
        <v>149602</v>
      </c>
      <c r="E487">
        <v>1.8815089999999901</v>
      </c>
      <c r="F487">
        <v>1.9735069999999999</v>
      </c>
      <c r="G487">
        <v>9.1998000000000205E-2</v>
      </c>
      <c r="H487">
        <f t="shared" si="7"/>
        <v>91.998000000000204</v>
      </c>
    </row>
    <row r="488" spans="1:8">
      <c r="A488">
        <v>60767</v>
      </c>
      <c r="B488" t="s">
        <v>11</v>
      </c>
      <c r="C488" t="s">
        <v>12</v>
      </c>
      <c r="D488">
        <v>150146</v>
      </c>
      <c r="E488">
        <v>1.9010069999999999</v>
      </c>
      <c r="F488">
        <v>1.9930049999999999</v>
      </c>
      <c r="G488">
        <v>9.1998000000000205E-2</v>
      </c>
      <c r="H488">
        <f t="shared" si="7"/>
        <v>91.998000000000204</v>
      </c>
    </row>
    <row r="489" spans="1:8">
      <c r="A489">
        <v>60783</v>
      </c>
      <c r="B489" t="s">
        <v>11</v>
      </c>
      <c r="C489" t="s">
        <v>12</v>
      </c>
      <c r="D489">
        <v>150146</v>
      </c>
      <c r="E489">
        <v>3.7810069999999998</v>
      </c>
      <c r="F489">
        <v>3.873005</v>
      </c>
      <c r="G489">
        <v>9.1998000000000205E-2</v>
      </c>
      <c r="H489">
        <f t="shared" si="7"/>
        <v>91.998000000000204</v>
      </c>
    </row>
    <row r="490" spans="1:8">
      <c r="A490">
        <v>54967</v>
      </c>
      <c r="B490" t="s">
        <v>21</v>
      </c>
      <c r="C490" t="s">
        <v>22</v>
      </c>
      <c r="D490">
        <v>149602</v>
      </c>
      <c r="E490">
        <v>3.74150899999999</v>
      </c>
      <c r="F490">
        <v>3.833507</v>
      </c>
      <c r="G490">
        <v>9.1998000000000205E-2</v>
      </c>
      <c r="H490">
        <f t="shared" si="7"/>
        <v>91.998000000000204</v>
      </c>
    </row>
    <row r="491" spans="1:8">
      <c r="A491">
        <v>45746</v>
      </c>
      <c r="B491" t="s">
        <v>19</v>
      </c>
      <c r="C491" t="s">
        <v>23</v>
      </c>
      <c r="D491">
        <v>149602</v>
      </c>
      <c r="E491">
        <v>2.0615079999999999</v>
      </c>
      <c r="F491">
        <v>2.1535069999999998</v>
      </c>
      <c r="G491">
        <v>9.19989999999999E-2</v>
      </c>
      <c r="H491">
        <f t="shared" si="7"/>
        <v>91.998999999999896</v>
      </c>
    </row>
    <row r="492" spans="1:8">
      <c r="A492">
        <v>39209</v>
      </c>
      <c r="B492" t="s">
        <v>8</v>
      </c>
      <c r="C492" t="s">
        <v>15</v>
      </c>
      <c r="D492">
        <v>149602</v>
      </c>
      <c r="E492">
        <v>2.0615079999999999</v>
      </c>
      <c r="F492">
        <v>2.1535069999999998</v>
      </c>
      <c r="G492">
        <v>9.19989999999999E-2</v>
      </c>
      <c r="H492">
        <f t="shared" si="7"/>
        <v>91.998999999999896</v>
      </c>
    </row>
    <row r="493" spans="1:8">
      <c r="A493">
        <v>39221</v>
      </c>
      <c r="B493" t="s">
        <v>8</v>
      </c>
      <c r="C493" t="s">
        <v>15</v>
      </c>
      <c r="D493">
        <v>149602</v>
      </c>
      <c r="E493">
        <v>3.7415080000000001</v>
      </c>
      <c r="F493">
        <v>3.833507</v>
      </c>
      <c r="G493">
        <v>9.19989999999999E-2</v>
      </c>
      <c r="H493">
        <f t="shared" si="7"/>
        <v>91.998999999999896</v>
      </c>
    </row>
    <row r="494" spans="1:8">
      <c r="A494">
        <v>54955</v>
      </c>
      <c r="B494" t="s">
        <v>21</v>
      </c>
      <c r="C494" t="s">
        <v>22</v>
      </c>
      <c r="D494">
        <v>149602</v>
      </c>
      <c r="E494">
        <v>2.061509</v>
      </c>
      <c r="F494">
        <v>2.153508</v>
      </c>
      <c r="G494">
        <v>9.19989999999999E-2</v>
      </c>
      <c r="H494">
        <f t="shared" si="7"/>
        <v>91.998999999999896</v>
      </c>
    </row>
    <row r="495" spans="1:8">
      <c r="A495">
        <v>45743</v>
      </c>
      <c r="B495" t="s">
        <v>19</v>
      </c>
      <c r="C495" t="s">
        <v>23</v>
      </c>
      <c r="D495">
        <v>149602</v>
      </c>
      <c r="E495">
        <v>1.881508</v>
      </c>
      <c r="F495">
        <v>1.9735069999999999</v>
      </c>
      <c r="G495">
        <v>9.1999000000000095E-2</v>
      </c>
      <c r="H495">
        <f t="shared" si="7"/>
        <v>91.999000000000095</v>
      </c>
    </row>
    <row r="496" spans="1:8">
      <c r="A496">
        <v>39206</v>
      </c>
      <c r="B496" t="s">
        <v>8</v>
      </c>
      <c r="C496" t="s">
        <v>15</v>
      </c>
      <c r="D496">
        <v>149602</v>
      </c>
      <c r="E496">
        <v>1.881508</v>
      </c>
      <c r="F496">
        <v>1.9735069999999999</v>
      </c>
      <c r="G496">
        <v>9.1999000000000095E-2</v>
      </c>
      <c r="H496">
        <f t="shared" si="7"/>
        <v>91.999000000000095</v>
      </c>
    </row>
    <row r="497" spans="1:8">
      <c r="A497">
        <v>54952</v>
      </c>
      <c r="B497" t="s">
        <v>21</v>
      </c>
      <c r="C497" t="s">
        <v>22</v>
      </c>
      <c r="D497">
        <v>149602</v>
      </c>
      <c r="E497">
        <v>1.8815089999999901</v>
      </c>
      <c r="F497">
        <v>1.973508</v>
      </c>
      <c r="G497">
        <v>9.1999000000000095E-2</v>
      </c>
      <c r="H497">
        <f t="shared" si="7"/>
        <v>91.999000000000095</v>
      </c>
    </row>
    <row r="498" spans="1:8">
      <c r="A498">
        <v>39202</v>
      </c>
      <c r="B498" t="s">
        <v>8</v>
      </c>
      <c r="C498" t="s">
        <v>15</v>
      </c>
      <c r="D498">
        <v>149602</v>
      </c>
      <c r="E498">
        <v>1.681508</v>
      </c>
      <c r="F498">
        <v>1.7735650000000001</v>
      </c>
      <c r="G498">
        <v>9.2057E-2</v>
      </c>
      <c r="H498">
        <f t="shared" si="7"/>
        <v>92.057000000000002</v>
      </c>
    </row>
    <row r="499" spans="1:8">
      <c r="A499">
        <v>45011</v>
      </c>
      <c r="B499" t="s">
        <v>15</v>
      </c>
      <c r="C499" t="s">
        <v>16</v>
      </c>
      <c r="D499">
        <v>75036</v>
      </c>
      <c r="E499">
        <v>3.7799990000000001</v>
      </c>
      <c r="F499">
        <v>3.873005</v>
      </c>
      <c r="G499">
        <v>9.3005999999999894E-2</v>
      </c>
      <c r="H499">
        <f t="shared" si="7"/>
        <v>93.005999999999901</v>
      </c>
    </row>
    <row r="500" spans="1:8">
      <c r="A500">
        <v>45012</v>
      </c>
      <c r="B500" t="s">
        <v>15</v>
      </c>
      <c r="C500" t="s">
        <v>16</v>
      </c>
      <c r="D500">
        <v>75036</v>
      </c>
      <c r="E500">
        <v>3.7999990000000001</v>
      </c>
      <c r="F500">
        <v>3.893005</v>
      </c>
      <c r="G500">
        <v>9.3005999999999894E-2</v>
      </c>
      <c r="H500">
        <f t="shared" si="7"/>
        <v>93.005999999999901</v>
      </c>
    </row>
    <row r="501" spans="1:8">
      <c r="A501">
        <v>57425</v>
      </c>
      <c r="B501" t="s">
        <v>7</v>
      </c>
      <c r="C501" t="s">
        <v>8</v>
      </c>
      <c r="D501">
        <v>150146</v>
      </c>
      <c r="E501">
        <v>3.7799990000000001</v>
      </c>
      <c r="F501">
        <v>3.873005</v>
      </c>
      <c r="G501">
        <v>9.3005999999999894E-2</v>
      </c>
      <c r="H501">
        <f t="shared" si="7"/>
        <v>93.005999999999901</v>
      </c>
    </row>
    <row r="502" spans="1:8">
      <c r="A502">
        <v>57426</v>
      </c>
      <c r="B502" t="s">
        <v>7</v>
      </c>
      <c r="C502" t="s">
        <v>8</v>
      </c>
      <c r="D502">
        <v>150146</v>
      </c>
      <c r="E502">
        <v>3.7999990000000001</v>
      </c>
      <c r="F502">
        <v>3.893005</v>
      </c>
      <c r="G502">
        <v>9.3005999999999894E-2</v>
      </c>
      <c r="H502">
        <f t="shared" si="7"/>
        <v>93.005999999999901</v>
      </c>
    </row>
    <row r="503" spans="1:8">
      <c r="A503">
        <v>51712</v>
      </c>
      <c r="B503" t="s">
        <v>12</v>
      </c>
      <c r="C503" t="s">
        <v>17</v>
      </c>
      <c r="D503">
        <v>75036</v>
      </c>
      <c r="E503">
        <v>3.7799990000000001</v>
      </c>
      <c r="F503">
        <v>3.873005</v>
      </c>
      <c r="G503">
        <v>9.3005999999999894E-2</v>
      </c>
      <c r="H503">
        <f t="shared" si="7"/>
        <v>93.005999999999901</v>
      </c>
    </row>
    <row r="504" spans="1:8">
      <c r="A504">
        <v>51713</v>
      </c>
      <c r="B504" t="s">
        <v>12</v>
      </c>
      <c r="C504" t="s">
        <v>17</v>
      </c>
      <c r="D504">
        <v>75036</v>
      </c>
      <c r="E504">
        <v>3.7999990000000001</v>
      </c>
      <c r="F504">
        <v>3.893005</v>
      </c>
      <c r="G504">
        <v>9.3005999999999894E-2</v>
      </c>
      <c r="H504">
        <f t="shared" si="7"/>
        <v>93.005999999999901</v>
      </c>
    </row>
    <row r="505" spans="1:8">
      <c r="A505">
        <v>60783</v>
      </c>
      <c r="B505" t="s">
        <v>11</v>
      </c>
      <c r="C505" t="s">
        <v>12</v>
      </c>
      <c r="D505">
        <v>150146</v>
      </c>
      <c r="E505">
        <v>3.7799990000000001</v>
      </c>
      <c r="F505">
        <v>3.873005</v>
      </c>
      <c r="G505">
        <v>9.3005999999999894E-2</v>
      </c>
      <c r="H505">
        <f t="shared" si="7"/>
        <v>93.005999999999901</v>
      </c>
    </row>
    <row r="506" spans="1:8">
      <c r="A506">
        <v>60784</v>
      </c>
      <c r="B506" t="s">
        <v>11</v>
      </c>
      <c r="C506" t="s">
        <v>12</v>
      </c>
      <c r="D506">
        <v>150146</v>
      </c>
      <c r="E506">
        <v>3.7999990000000001</v>
      </c>
      <c r="F506">
        <v>3.893005</v>
      </c>
      <c r="G506">
        <v>9.3005999999999894E-2</v>
      </c>
      <c r="H506">
        <f t="shared" si="7"/>
        <v>93.005999999999901</v>
      </c>
    </row>
    <row r="507" spans="1:8">
      <c r="A507">
        <v>44995</v>
      </c>
      <c r="B507" t="s">
        <v>15</v>
      </c>
      <c r="C507" t="s">
        <v>16</v>
      </c>
      <c r="D507">
        <v>75036</v>
      </c>
      <c r="E507">
        <v>1.899999</v>
      </c>
      <c r="F507">
        <v>1.9930049999999999</v>
      </c>
      <c r="G507">
        <v>9.3006000000000102E-2</v>
      </c>
      <c r="H507">
        <f t="shared" si="7"/>
        <v>93.0060000000001</v>
      </c>
    </row>
    <row r="508" spans="1:8">
      <c r="A508">
        <v>57409</v>
      </c>
      <c r="B508" t="s">
        <v>7</v>
      </c>
      <c r="C508" t="s">
        <v>8</v>
      </c>
      <c r="D508">
        <v>150146</v>
      </c>
      <c r="E508">
        <v>1.899999</v>
      </c>
      <c r="F508">
        <v>1.9930049999999999</v>
      </c>
      <c r="G508">
        <v>9.3006000000000102E-2</v>
      </c>
      <c r="H508">
        <f t="shared" si="7"/>
        <v>93.0060000000001</v>
      </c>
    </row>
    <row r="509" spans="1:8">
      <c r="A509">
        <v>51696</v>
      </c>
      <c r="B509" t="s">
        <v>12</v>
      </c>
      <c r="C509" t="s">
        <v>17</v>
      </c>
      <c r="D509">
        <v>149874</v>
      </c>
      <c r="E509">
        <v>1.899999</v>
      </c>
      <c r="F509">
        <v>1.9930049999999999</v>
      </c>
      <c r="G509">
        <v>9.3006000000000102E-2</v>
      </c>
      <c r="H509">
        <f t="shared" si="7"/>
        <v>93.0060000000001</v>
      </c>
    </row>
    <row r="510" spans="1:8">
      <c r="A510">
        <v>60767</v>
      </c>
      <c r="B510" t="s">
        <v>11</v>
      </c>
      <c r="C510" t="s">
        <v>12</v>
      </c>
      <c r="D510">
        <v>150146</v>
      </c>
      <c r="E510">
        <v>1.899999</v>
      </c>
      <c r="F510">
        <v>1.9930049999999999</v>
      </c>
      <c r="G510">
        <v>9.3006000000000102E-2</v>
      </c>
      <c r="H510">
        <f t="shared" si="7"/>
        <v>93.0060000000001</v>
      </c>
    </row>
    <row r="511" spans="1:8">
      <c r="A511">
        <v>39216</v>
      </c>
      <c r="B511" t="s">
        <v>8</v>
      </c>
      <c r="C511" t="s">
        <v>15</v>
      </c>
      <c r="D511">
        <v>149602</v>
      </c>
      <c r="E511">
        <v>3.2</v>
      </c>
      <c r="F511">
        <v>3.2935059999999998</v>
      </c>
      <c r="G511">
        <v>9.3505999999999603E-2</v>
      </c>
      <c r="H511">
        <f t="shared" si="7"/>
        <v>93.505999999999602</v>
      </c>
    </row>
    <row r="512" spans="1:8">
      <c r="A512">
        <v>60052</v>
      </c>
      <c r="B512" t="s">
        <v>24</v>
      </c>
      <c r="C512" t="s">
        <v>26</v>
      </c>
      <c r="D512">
        <v>74764</v>
      </c>
      <c r="E512">
        <v>3.74</v>
      </c>
      <c r="F512">
        <v>3.8335059999999999</v>
      </c>
      <c r="G512">
        <v>9.3505999999999603E-2</v>
      </c>
      <c r="H512">
        <f t="shared" si="7"/>
        <v>93.505999999999602</v>
      </c>
    </row>
    <row r="513" spans="1:8">
      <c r="A513">
        <v>41584</v>
      </c>
      <c r="B513" t="s">
        <v>26</v>
      </c>
      <c r="C513" t="s">
        <v>11</v>
      </c>
      <c r="D513">
        <v>74764</v>
      </c>
      <c r="E513">
        <v>3.2</v>
      </c>
      <c r="F513">
        <v>3.2935059999999998</v>
      </c>
      <c r="G513">
        <v>9.3505999999999603E-2</v>
      </c>
      <c r="H513">
        <f t="shared" si="7"/>
        <v>93.505999999999602</v>
      </c>
    </row>
    <row r="514" spans="1:8">
      <c r="A514">
        <v>58595</v>
      </c>
      <c r="B514" t="s">
        <v>25</v>
      </c>
      <c r="C514" t="s">
        <v>7</v>
      </c>
      <c r="D514">
        <v>149602</v>
      </c>
      <c r="E514">
        <v>3.74</v>
      </c>
      <c r="F514">
        <v>3.8335059999999999</v>
      </c>
      <c r="G514">
        <v>9.3505999999999603E-2</v>
      </c>
      <c r="H514">
        <f t="shared" ref="H514:H577" si="8">G514*1000</f>
        <v>93.505999999999602</v>
      </c>
    </row>
    <row r="515" spans="1:8">
      <c r="A515">
        <v>44592</v>
      </c>
      <c r="B515" t="s">
        <v>17</v>
      </c>
      <c r="C515" t="s">
        <v>20</v>
      </c>
      <c r="D515">
        <v>149602</v>
      </c>
      <c r="E515">
        <v>3.74</v>
      </c>
      <c r="F515">
        <v>3.8335059999999999</v>
      </c>
      <c r="G515">
        <v>9.3505999999999603E-2</v>
      </c>
      <c r="H515">
        <f t="shared" si="8"/>
        <v>93.505999999999602</v>
      </c>
    </row>
    <row r="516" spans="1:8">
      <c r="A516">
        <v>58576</v>
      </c>
      <c r="B516" t="s">
        <v>23</v>
      </c>
      <c r="C516" t="s">
        <v>25</v>
      </c>
      <c r="D516">
        <v>74764</v>
      </c>
      <c r="E516">
        <v>2.06</v>
      </c>
      <c r="F516">
        <v>2.1535060000000001</v>
      </c>
      <c r="G516">
        <v>9.3506000000000006E-2</v>
      </c>
      <c r="H516">
        <f t="shared" si="8"/>
        <v>93.506</v>
      </c>
    </row>
    <row r="517" spans="1:8">
      <c r="A517">
        <v>39200</v>
      </c>
      <c r="B517" t="s">
        <v>8</v>
      </c>
      <c r="C517" t="s">
        <v>15</v>
      </c>
      <c r="D517">
        <v>149602</v>
      </c>
      <c r="E517">
        <v>1.52</v>
      </c>
      <c r="F517">
        <v>1.6135060000000001</v>
      </c>
      <c r="G517">
        <v>9.3506000000000006E-2</v>
      </c>
      <c r="H517">
        <f t="shared" si="8"/>
        <v>93.506</v>
      </c>
    </row>
    <row r="518" spans="1:8">
      <c r="A518">
        <v>39201</v>
      </c>
      <c r="B518" t="s">
        <v>8</v>
      </c>
      <c r="C518" t="s">
        <v>15</v>
      </c>
      <c r="D518">
        <v>149602</v>
      </c>
      <c r="E518">
        <v>1.54</v>
      </c>
      <c r="F518">
        <v>1.6335059999999999</v>
      </c>
      <c r="G518">
        <v>9.3506000000000006E-2</v>
      </c>
      <c r="H518">
        <f t="shared" si="8"/>
        <v>93.506</v>
      </c>
    </row>
    <row r="519" spans="1:8">
      <c r="A519">
        <v>39205</v>
      </c>
      <c r="B519" t="s">
        <v>8</v>
      </c>
      <c r="C519" t="s">
        <v>15</v>
      </c>
      <c r="D519">
        <v>149602</v>
      </c>
      <c r="E519">
        <v>1.8599999999999901</v>
      </c>
      <c r="F519">
        <v>1.953506</v>
      </c>
      <c r="G519">
        <v>9.3506000000000006E-2</v>
      </c>
      <c r="H519">
        <f t="shared" si="8"/>
        <v>93.506</v>
      </c>
    </row>
    <row r="520" spans="1:8">
      <c r="A520">
        <v>41568</v>
      </c>
      <c r="B520" t="s">
        <v>26</v>
      </c>
      <c r="C520" t="s">
        <v>11</v>
      </c>
      <c r="D520">
        <v>74764</v>
      </c>
      <c r="E520">
        <v>1.52</v>
      </c>
      <c r="F520">
        <v>1.6135060000000001</v>
      </c>
      <c r="G520">
        <v>9.3506000000000006E-2</v>
      </c>
      <c r="H520">
        <f t="shared" si="8"/>
        <v>93.506</v>
      </c>
    </row>
    <row r="521" spans="1:8">
      <c r="A521">
        <v>41569</v>
      </c>
      <c r="B521" t="s">
        <v>26</v>
      </c>
      <c r="C521" t="s">
        <v>11</v>
      </c>
      <c r="D521">
        <v>74764</v>
      </c>
      <c r="E521">
        <v>1.54</v>
      </c>
      <c r="F521">
        <v>1.6335059999999999</v>
      </c>
      <c r="G521">
        <v>9.3506000000000006E-2</v>
      </c>
      <c r="H521">
        <f t="shared" si="8"/>
        <v>93.506</v>
      </c>
    </row>
    <row r="522" spans="1:8">
      <c r="A522">
        <v>41577</v>
      </c>
      <c r="B522" t="s">
        <v>26</v>
      </c>
      <c r="C522" t="s">
        <v>11</v>
      </c>
      <c r="D522">
        <v>74764</v>
      </c>
      <c r="E522">
        <v>2.06</v>
      </c>
      <c r="F522">
        <v>2.1535060000000001</v>
      </c>
      <c r="G522">
        <v>9.3506000000000006E-2</v>
      </c>
      <c r="H522">
        <f t="shared" si="8"/>
        <v>93.506</v>
      </c>
    </row>
    <row r="523" spans="1:8">
      <c r="A523">
        <v>51689</v>
      </c>
      <c r="B523" t="s">
        <v>18</v>
      </c>
      <c r="C523" t="s">
        <v>19</v>
      </c>
      <c r="D523">
        <v>299278</v>
      </c>
      <c r="E523">
        <v>2.06</v>
      </c>
      <c r="F523">
        <v>2.1535060000000001</v>
      </c>
      <c r="G523">
        <v>9.3506000000000006E-2</v>
      </c>
      <c r="H523">
        <f t="shared" si="8"/>
        <v>93.506</v>
      </c>
    </row>
    <row r="524" spans="1:8">
      <c r="A524">
        <v>32863</v>
      </c>
      <c r="B524" t="s">
        <v>20</v>
      </c>
      <c r="C524" t="s">
        <v>24</v>
      </c>
      <c r="D524">
        <v>74764</v>
      </c>
      <c r="E524">
        <v>2.06</v>
      </c>
      <c r="F524">
        <v>2.1535069999999998</v>
      </c>
      <c r="G524">
        <v>9.3506999999999701E-2</v>
      </c>
      <c r="H524">
        <f t="shared" si="8"/>
        <v>93.506999999999707</v>
      </c>
    </row>
    <row r="525" spans="1:8">
      <c r="A525">
        <v>39247</v>
      </c>
      <c r="B525" t="s">
        <v>22</v>
      </c>
      <c r="C525" t="s">
        <v>21</v>
      </c>
      <c r="D525">
        <v>74764</v>
      </c>
      <c r="E525">
        <v>2.06</v>
      </c>
      <c r="F525">
        <v>2.1535069999999998</v>
      </c>
      <c r="G525">
        <v>9.3506999999999701E-2</v>
      </c>
      <c r="H525">
        <f t="shared" si="8"/>
        <v>93.506999999999707</v>
      </c>
    </row>
    <row r="526" spans="1:8">
      <c r="A526">
        <v>45746</v>
      </c>
      <c r="B526" t="s">
        <v>19</v>
      </c>
      <c r="C526" t="s">
        <v>23</v>
      </c>
      <c r="D526">
        <v>149602</v>
      </c>
      <c r="E526">
        <v>2.06</v>
      </c>
      <c r="F526">
        <v>2.1535069999999998</v>
      </c>
      <c r="G526">
        <v>9.3506999999999701E-2</v>
      </c>
      <c r="H526">
        <f t="shared" si="8"/>
        <v>93.506999999999707</v>
      </c>
    </row>
    <row r="527" spans="1:8">
      <c r="A527">
        <v>39209</v>
      </c>
      <c r="B527" t="s">
        <v>8</v>
      </c>
      <c r="C527" t="s">
        <v>15</v>
      </c>
      <c r="D527">
        <v>149602</v>
      </c>
      <c r="E527">
        <v>2.06</v>
      </c>
      <c r="F527">
        <v>2.1535069999999998</v>
      </c>
      <c r="G527">
        <v>9.3506999999999701E-2</v>
      </c>
      <c r="H527">
        <f t="shared" si="8"/>
        <v>93.506999999999707</v>
      </c>
    </row>
    <row r="528" spans="1:8">
      <c r="A528">
        <v>39213</v>
      </c>
      <c r="B528" t="s">
        <v>8</v>
      </c>
      <c r="C528" t="s">
        <v>15</v>
      </c>
      <c r="D528">
        <v>149602</v>
      </c>
      <c r="E528">
        <v>2.8399990000000002</v>
      </c>
      <c r="F528">
        <v>2.9335059999999999</v>
      </c>
      <c r="G528">
        <v>9.3506999999999701E-2</v>
      </c>
      <c r="H528">
        <f t="shared" si="8"/>
        <v>93.506999999999707</v>
      </c>
    </row>
    <row r="529" spans="1:8">
      <c r="A529">
        <v>39221</v>
      </c>
      <c r="B529" t="s">
        <v>8</v>
      </c>
      <c r="C529" t="s">
        <v>15</v>
      </c>
      <c r="D529">
        <v>149602</v>
      </c>
      <c r="E529">
        <v>3.74</v>
      </c>
      <c r="F529">
        <v>3.833507</v>
      </c>
      <c r="G529">
        <v>9.3506999999999701E-2</v>
      </c>
      <c r="H529">
        <f t="shared" si="8"/>
        <v>93.506999999999707</v>
      </c>
    </row>
    <row r="530" spans="1:8">
      <c r="A530">
        <v>55876</v>
      </c>
      <c r="B530" t="s">
        <v>16</v>
      </c>
      <c r="C530" t="s">
        <v>18</v>
      </c>
      <c r="D530">
        <v>74764</v>
      </c>
      <c r="E530">
        <v>2.06</v>
      </c>
      <c r="F530">
        <v>2.1535069999999998</v>
      </c>
      <c r="G530">
        <v>9.3506999999999701E-2</v>
      </c>
      <c r="H530">
        <f t="shared" si="8"/>
        <v>93.506999999999707</v>
      </c>
    </row>
    <row r="531" spans="1:8">
      <c r="A531">
        <v>55888</v>
      </c>
      <c r="B531" t="s">
        <v>16</v>
      </c>
      <c r="C531" t="s">
        <v>18</v>
      </c>
      <c r="D531">
        <v>74764</v>
      </c>
      <c r="E531">
        <v>3.74</v>
      </c>
      <c r="F531">
        <v>3.833507</v>
      </c>
      <c r="G531">
        <v>9.3506999999999701E-2</v>
      </c>
      <c r="H531">
        <f t="shared" si="8"/>
        <v>93.506999999999707</v>
      </c>
    </row>
    <row r="532" spans="1:8">
      <c r="A532">
        <v>60040</v>
      </c>
      <c r="B532" t="s">
        <v>24</v>
      </c>
      <c r="C532" t="s">
        <v>26</v>
      </c>
      <c r="D532">
        <v>74764</v>
      </c>
      <c r="E532">
        <v>2.06</v>
      </c>
      <c r="F532">
        <v>2.1535069999999998</v>
      </c>
      <c r="G532">
        <v>9.3506999999999701E-2</v>
      </c>
      <c r="H532">
        <f t="shared" si="8"/>
        <v>93.506999999999707</v>
      </c>
    </row>
    <row r="533" spans="1:8">
      <c r="A533">
        <v>41581</v>
      </c>
      <c r="B533" t="s">
        <v>26</v>
      </c>
      <c r="C533" t="s">
        <v>11</v>
      </c>
      <c r="D533">
        <v>74764</v>
      </c>
      <c r="E533">
        <v>2.8399990000000002</v>
      </c>
      <c r="F533">
        <v>2.9335059999999999</v>
      </c>
      <c r="G533">
        <v>9.3506999999999701E-2</v>
      </c>
      <c r="H533">
        <f t="shared" si="8"/>
        <v>93.506999999999707</v>
      </c>
    </row>
    <row r="534" spans="1:8">
      <c r="A534">
        <v>44580</v>
      </c>
      <c r="B534" t="s">
        <v>17</v>
      </c>
      <c r="C534" t="s">
        <v>20</v>
      </c>
      <c r="D534">
        <v>149602</v>
      </c>
      <c r="E534">
        <v>2.06</v>
      </c>
      <c r="F534">
        <v>2.1535069999999998</v>
      </c>
      <c r="G534">
        <v>9.3506999999999701E-2</v>
      </c>
      <c r="H534">
        <f t="shared" si="8"/>
        <v>93.506999999999707</v>
      </c>
    </row>
    <row r="535" spans="1:8">
      <c r="A535">
        <v>51701</v>
      </c>
      <c r="B535" t="s">
        <v>18</v>
      </c>
      <c r="C535" t="s">
        <v>19</v>
      </c>
      <c r="D535">
        <v>299278</v>
      </c>
      <c r="E535">
        <v>3.74</v>
      </c>
      <c r="F535">
        <v>3.833507</v>
      </c>
      <c r="G535">
        <v>9.3506999999999701E-2</v>
      </c>
      <c r="H535">
        <f t="shared" si="8"/>
        <v>93.506999999999707</v>
      </c>
    </row>
    <row r="536" spans="1:8">
      <c r="A536">
        <v>54967</v>
      </c>
      <c r="B536" t="s">
        <v>21</v>
      </c>
      <c r="C536" t="s">
        <v>22</v>
      </c>
      <c r="D536">
        <v>149602</v>
      </c>
      <c r="E536">
        <v>3.74</v>
      </c>
      <c r="F536">
        <v>3.833507</v>
      </c>
      <c r="G536">
        <v>9.3506999999999701E-2</v>
      </c>
      <c r="H536">
        <f t="shared" si="8"/>
        <v>93.506999999999707</v>
      </c>
    </row>
    <row r="537" spans="1:8">
      <c r="A537">
        <v>58573</v>
      </c>
      <c r="B537" t="s">
        <v>23</v>
      </c>
      <c r="C537" t="s">
        <v>25</v>
      </c>
      <c r="D537">
        <v>74764</v>
      </c>
      <c r="E537">
        <v>1.879999</v>
      </c>
      <c r="F537">
        <v>1.973506</v>
      </c>
      <c r="G537">
        <v>9.3507000000000007E-2</v>
      </c>
      <c r="H537">
        <f t="shared" si="8"/>
        <v>93.507000000000005</v>
      </c>
    </row>
    <row r="538" spans="1:8">
      <c r="A538">
        <v>39198</v>
      </c>
      <c r="B538" t="s">
        <v>8</v>
      </c>
      <c r="C538" t="s">
        <v>15</v>
      </c>
      <c r="D538">
        <v>149602</v>
      </c>
      <c r="E538">
        <v>1.139999</v>
      </c>
      <c r="F538">
        <v>1.233506</v>
      </c>
      <c r="G538">
        <v>9.3507000000000007E-2</v>
      </c>
      <c r="H538">
        <f t="shared" si="8"/>
        <v>93.507000000000005</v>
      </c>
    </row>
    <row r="539" spans="1:8">
      <c r="A539">
        <v>39199</v>
      </c>
      <c r="B539" t="s">
        <v>8</v>
      </c>
      <c r="C539" t="s">
        <v>15</v>
      </c>
      <c r="D539">
        <v>149602</v>
      </c>
      <c r="E539">
        <v>1.2199990000000001</v>
      </c>
      <c r="F539">
        <v>1.3135060000000001</v>
      </c>
      <c r="G539">
        <v>9.3507000000000007E-2</v>
      </c>
      <c r="H539">
        <f t="shared" si="8"/>
        <v>93.507000000000005</v>
      </c>
    </row>
    <row r="540" spans="1:8">
      <c r="A540">
        <v>39203</v>
      </c>
      <c r="B540" t="s">
        <v>8</v>
      </c>
      <c r="C540" t="s">
        <v>15</v>
      </c>
      <c r="D540">
        <v>149602</v>
      </c>
      <c r="E540">
        <v>1.699999</v>
      </c>
      <c r="F540">
        <v>1.793506</v>
      </c>
      <c r="G540">
        <v>9.3507000000000007E-2</v>
      </c>
      <c r="H540">
        <f t="shared" si="8"/>
        <v>93.507000000000005</v>
      </c>
    </row>
    <row r="541" spans="1:8">
      <c r="A541">
        <v>41566</v>
      </c>
      <c r="B541" t="s">
        <v>26</v>
      </c>
      <c r="C541" t="s">
        <v>11</v>
      </c>
      <c r="D541">
        <v>74764</v>
      </c>
      <c r="E541">
        <v>1.139999</v>
      </c>
      <c r="F541">
        <v>1.233506</v>
      </c>
      <c r="G541">
        <v>9.3507000000000007E-2</v>
      </c>
      <c r="H541">
        <f t="shared" si="8"/>
        <v>93.507000000000005</v>
      </c>
    </row>
    <row r="542" spans="1:8">
      <c r="A542">
        <v>41567</v>
      </c>
      <c r="B542" t="s">
        <v>26</v>
      </c>
      <c r="C542" t="s">
        <v>11</v>
      </c>
      <c r="D542">
        <v>74764</v>
      </c>
      <c r="E542">
        <v>1.2199990000000001</v>
      </c>
      <c r="F542">
        <v>1.3135060000000001</v>
      </c>
      <c r="G542">
        <v>9.3507000000000007E-2</v>
      </c>
      <c r="H542">
        <f t="shared" si="8"/>
        <v>93.507000000000005</v>
      </c>
    </row>
    <row r="543" spans="1:8">
      <c r="A543">
        <v>41571</v>
      </c>
      <c r="B543" t="s">
        <v>26</v>
      </c>
      <c r="C543" t="s">
        <v>11</v>
      </c>
      <c r="D543">
        <v>74764</v>
      </c>
      <c r="E543">
        <v>1.699999</v>
      </c>
      <c r="F543">
        <v>1.793506</v>
      </c>
      <c r="G543">
        <v>9.3507000000000007E-2</v>
      </c>
      <c r="H543">
        <f t="shared" si="8"/>
        <v>93.507000000000005</v>
      </c>
    </row>
    <row r="544" spans="1:8">
      <c r="A544">
        <v>41574</v>
      </c>
      <c r="B544" t="s">
        <v>26</v>
      </c>
      <c r="C544" t="s">
        <v>11</v>
      </c>
      <c r="D544">
        <v>74764</v>
      </c>
      <c r="E544">
        <v>1.879999</v>
      </c>
      <c r="F544">
        <v>1.973506</v>
      </c>
      <c r="G544">
        <v>9.3507000000000007E-2</v>
      </c>
      <c r="H544">
        <f t="shared" si="8"/>
        <v>93.507000000000005</v>
      </c>
    </row>
    <row r="545" spans="1:8">
      <c r="A545">
        <v>51686</v>
      </c>
      <c r="B545" t="s">
        <v>18</v>
      </c>
      <c r="C545" t="s">
        <v>19</v>
      </c>
      <c r="D545">
        <v>299278</v>
      </c>
      <c r="E545">
        <v>1.879999</v>
      </c>
      <c r="F545">
        <v>1.973506</v>
      </c>
      <c r="G545">
        <v>9.3507000000000007E-2</v>
      </c>
      <c r="H545">
        <f t="shared" si="8"/>
        <v>93.507000000000005</v>
      </c>
    </row>
    <row r="546" spans="1:8">
      <c r="A546">
        <v>39217</v>
      </c>
      <c r="B546" t="s">
        <v>8</v>
      </c>
      <c r="C546" t="s">
        <v>15</v>
      </c>
      <c r="D546">
        <v>149602</v>
      </c>
      <c r="E546">
        <v>3.4599989999999998</v>
      </c>
      <c r="F546">
        <v>3.5535060000000001</v>
      </c>
      <c r="G546">
        <v>9.3507000000000201E-2</v>
      </c>
      <c r="H546">
        <f t="shared" si="8"/>
        <v>93.507000000000204</v>
      </c>
    </row>
    <row r="547" spans="1:8">
      <c r="A547">
        <v>41573</v>
      </c>
      <c r="B547" t="s">
        <v>26</v>
      </c>
      <c r="C547" t="s">
        <v>11</v>
      </c>
      <c r="D547">
        <v>74764</v>
      </c>
      <c r="E547">
        <v>1.8599999999999901</v>
      </c>
      <c r="F547">
        <v>1.9535070000000001</v>
      </c>
      <c r="G547">
        <v>9.3507000000000201E-2</v>
      </c>
      <c r="H547">
        <f t="shared" si="8"/>
        <v>93.507000000000204</v>
      </c>
    </row>
    <row r="548" spans="1:8">
      <c r="A548">
        <v>41586</v>
      </c>
      <c r="B548" t="s">
        <v>26</v>
      </c>
      <c r="C548" t="s">
        <v>11</v>
      </c>
      <c r="D548">
        <v>74764</v>
      </c>
      <c r="E548">
        <v>3.4599989999999998</v>
      </c>
      <c r="F548">
        <v>3.5535060000000001</v>
      </c>
      <c r="G548">
        <v>9.3507000000000201E-2</v>
      </c>
      <c r="H548">
        <f t="shared" si="8"/>
        <v>93.507000000000204</v>
      </c>
    </row>
    <row r="549" spans="1:8">
      <c r="A549">
        <v>39259</v>
      </c>
      <c r="B549" t="s">
        <v>22</v>
      </c>
      <c r="C549" t="s">
        <v>21</v>
      </c>
      <c r="D549">
        <v>74764</v>
      </c>
      <c r="E549">
        <v>3.74</v>
      </c>
      <c r="F549">
        <v>3.8335080000000001</v>
      </c>
      <c r="G549">
        <v>9.3507999999999897E-2</v>
      </c>
      <c r="H549">
        <f t="shared" si="8"/>
        <v>93.507999999999896</v>
      </c>
    </row>
    <row r="550" spans="1:8">
      <c r="A550">
        <v>41590</v>
      </c>
      <c r="B550" t="s">
        <v>26</v>
      </c>
      <c r="C550" t="s">
        <v>11</v>
      </c>
      <c r="D550">
        <v>74764</v>
      </c>
      <c r="E550">
        <v>3.74</v>
      </c>
      <c r="F550">
        <v>3.8335080000000001</v>
      </c>
      <c r="G550">
        <v>9.3507999999999897E-2</v>
      </c>
      <c r="H550">
        <f t="shared" si="8"/>
        <v>93.507999999999896</v>
      </c>
    </row>
    <row r="551" spans="1:8">
      <c r="A551">
        <v>54955</v>
      </c>
      <c r="B551" t="s">
        <v>21</v>
      </c>
      <c r="C551" t="s">
        <v>22</v>
      </c>
      <c r="D551">
        <v>149602</v>
      </c>
      <c r="E551">
        <v>2.06</v>
      </c>
      <c r="F551">
        <v>2.153508</v>
      </c>
      <c r="G551">
        <v>9.3507999999999897E-2</v>
      </c>
      <c r="H551">
        <f t="shared" si="8"/>
        <v>93.507999999999896</v>
      </c>
    </row>
    <row r="552" spans="1:8">
      <c r="A552">
        <v>32860</v>
      </c>
      <c r="B552" t="s">
        <v>20</v>
      </c>
      <c r="C552" t="s">
        <v>24</v>
      </c>
      <c r="D552">
        <v>74764</v>
      </c>
      <c r="E552">
        <v>1.879999</v>
      </c>
      <c r="F552">
        <v>1.9735069999999999</v>
      </c>
      <c r="G552">
        <v>9.3508000000000105E-2</v>
      </c>
      <c r="H552">
        <f t="shared" si="8"/>
        <v>93.508000000000109</v>
      </c>
    </row>
    <row r="553" spans="1:8">
      <c r="A553">
        <v>39244</v>
      </c>
      <c r="B553" t="s">
        <v>22</v>
      </c>
      <c r="C553" t="s">
        <v>21</v>
      </c>
      <c r="D553">
        <v>74764</v>
      </c>
      <c r="E553">
        <v>1.879999</v>
      </c>
      <c r="F553">
        <v>1.9735069999999999</v>
      </c>
      <c r="G553">
        <v>9.3508000000000105E-2</v>
      </c>
      <c r="H553">
        <f t="shared" si="8"/>
        <v>93.508000000000109</v>
      </c>
    </row>
    <row r="554" spans="1:8">
      <c r="A554">
        <v>45743</v>
      </c>
      <c r="B554" t="s">
        <v>19</v>
      </c>
      <c r="C554" t="s">
        <v>23</v>
      </c>
      <c r="D554">
        <v>149602</v>
      </c>
      <c r="E554">
        <v>1.879999</v>
      </c>
      <c r="F554">
        <v>1.9735069999999999</v>
      </c>
      <c r="G554">
        <v>9.3508000000000105E-2</v>
      </c>
      <c r="H554">
        <f t="shared" si="8"/>
        <v>93.508000000000109</v>
      </c>
    </row>
    <row r="555" spans="1:8">
      <c r="A555">
        <v>39206</v>
      </c>
      <c r="B555" t="s">
        <v>8</v>
      </c>
      <c r="C555" t="s">
        <v>15</v>
      </c>
      <c r="D555">
        <v>149602</v>
      </c>
      <c r="E555">
        <v>1.879999</v>
      </c>
      <c r="F555">
        <v>1.9735069999999999</v>
      </c>
      <c r="G555">
        <v>9.3508000000000105E-2</v>
      </c>
      <c r="H555">
        <f t="shared" si="8"/>
        <v>93.508000000000109</v>
      </c>
    </row>
    <row r="556" spans="1:8">
      <c r="A556">
        <v>55873</v>
      </c>
      <c r="B556" t="s">
        <v>16</v>
      </c>
      <c r="C556" t="s">
        <v>18</v>
      </c>
      <c r="D556">
        <v>74764</v>
      </c>
      <c r="E556">
        <v>1.879999</v>
      </c>
      <c r="F556">
        <v>1.9735069999999999</v>
      </c>
      <c r="G556">
        <v>9.3508000000000105E-2</v>
      </c>
      <c r="H556">
        <f t="shared" si="8"/>
        <v>93.508000000000109</v>
      </c>
    </row>
    <row r="557" spans="1:8">
      <c r="A557">
        <v>60037</v>
      </c>
      <c r="B557" t="s">
        <v>24</v>
      </c>
      <c r="C557" t="s">
        <v>26</v>
      </c>
      <c r="D557">
        <v>74764</v>
      </c>
      <c r="E557">
        <v>1.879999</v>
      </c>
      <c r="F557">
        <v>1.9735069999999999</v>
      </c>
      <c r="G557">
        <v>9.3508000000000105E-2</v>
      </c>
      <c r="H557">
        <f t="shared" si="8"/>
        <v>93.508000000000109</v>
      </c>
    </row>
    <row r="558" spans="1:8">
      <c r="A558">
        <v>44577</v>
      </c>
      <c r="B558" t="s">
        <v>17</v>
      </c>
      <c r="C558" t="s">
        <v>20</v>
      </c>
      <c r="D558">
        <v>149602</v>
      </c>
      <c r="E558">
        <v>1.879999</v>
      </c>
      <c r="F558">
        <v>1.9735069999999999</v>
      </c>
      <c r="G558">
        <v>9.3508000000000105E-2</v>
      </c>
      <c r="H558">
        <f t="shared" si="8"/>
        <v>93.508000000000109</v>
      </c>
    </row>
    <row r="559" spans="1:8">
      <c r="A559">
        <v>54952</v>
      </c>
      <c r="B559" t="s">
        <v>21</v>
      </c>
      <c r="C559" t="s">
        <v>22</v>
      </c>
      <c r="D559">
        <v>149602</v>
      </c>
      <c r="E559">
        <v>1.879999</v>
      </c>
      <c r="F559">
        <v>1.973508</v>
      </c>
      <c r="G559">
        <v>9.3508999999999995E-2</v>
      </c>
      <c r="H559">
        <f t="shared" si="8"/>
        <v>93.509</v>
      </c>
    </row>
    <row r="560" spans="1:8">
      <c r="A560">
        <v>41570</v>
      </c>
      <c r="B560" t="s">
        <v>26</v>
      </c>
      <c r="C560" t="s">
        <v>11</v>
      </c>
      <c r="D560">
        <v>74764</v>
      </c>
      <c r="E560">
        <v>1.679999</v>
      </c>
      <c r="F560">
        <v>1.7735179999999999</v>
      </c>
      <c r="G560">
        <v>9.3519000000000102E-2</v>
      </c>
      <c r="H560">
        <f t="shared" si="8"/>
        <v>93.519000000000105</v>
      </c>
    </row>
    <row r="561" spans="1:8">
      <c r="A561">
        <v>39202</v>
      </c>
      <c r="B561" t="s">
        <v>8</v>
      </c>
      <c r="C561" t="s">
        <v>15</v>
      </c>
      <c r="D561">
        <v>149602</v>
      </c>
      <c r="E561">
        <v>1.679999</v>
      </c>
      <c r="F561">
        <v>1.7735650000000001</v>
      </c>
      <c r="G561">
        <v>9.3565999999999996E-2</v>
      </c>
      <c r="H561">
        <f t="shared" si="8"/>
        <v>93.566000000000003</v>
      </c>
    </row>
    <row r="562" spans="1:8">
      <c r="A562">
        <v>51702</v>
      </c>
      <c r="B562" t="s">
        <v>18</v>
      </c>
      <c r="C562" t="s">
        <v>19</v>
      </c>
      <c r="D562">
        <v>299278</v>
      </c>
      <c r="E562">
        <v>3.7715100000000001</v>
      </c>
      <c r="F562">
        <v>3.8655059999999999</v>
      </c>
      <c r="G562">
        <v>9.3995999999999705E-2</v>
      </c>
      <c r="H562">
        <f t="shared" si="8"/>
        <v>93.995999999999711</v>
      </c>
    </row>
    <row r="563" spans="1:8">
      <c r="A563">
        <v>58596</v>
      </c>
      <c r="B563" t="s">
        <v>25</v>
      </c>
      <c r="C563" t="s">
        <v>7</v>
      </c>
      <c r="D563">
        <v>149602</v>
      </c>
      <c r="E563">
        <v>3.7715100000000001</v>
      </c>
      <c r="F563">
        <v>3.865507</v>
      </c>
      <c r="G563">
        <v>9.3996999999999803E-2</v>
      </c>
      <c r="H563">
        <f t="shared" si="8"/>
        <v>93.996999999999801</v>
      </c>
    </row>
    <row r="564" spans="1:8">
      <c r="A564">
        <v>45759</v>
      </c>
      <c r="B564" t="s">
        <v>19</v>
      </c>
      <c r="C564" t="s">
        <v>23</v>
      </c>
      <c r="D564">
        <v>149602</v>
      </c>
      <c r="E564">
        <v>3.7715079999999999</v>
      </c>
      <c r="F564">
        <v>3.8655059999999999</v>
      </c>
      <c r="G564">
        <v>9.3997999999999998E-2</v>
      </c>
      <c r="H564">
        <f t="shared" si="8"/>
        <v>93.998000000000005</v>
      </c>
    </row>
    <row r="565" spans="1:8">
      <c r="A565">
        <v>44593</v>
      </c>
      <c r="B565" t="s">
        <v>17</v>
      </c>
      <c r="C565" t="s">
        <v>20</v>
      </c>
      <c r="D565">
        <v>149602</v>
      </c>
      <c r="E565">
        <v>3.771509</v>
      </c>
      <c r="F565">
        <v>3.865507</v>
      </c>
      <c r="G565">
        <v>9.3997999999999998E-2</v>
      </c>
      <c r="H565">
        <f t="shared" si="8"/>
        <v>93.998000000000005</v>
      </c>
    </row>
    <row r="566" spans="1:8">
      <c r="A566">
        <v>54968</v>
      </c>
      <c r="B566" t="s">
        <v>21</v>
      </c>
      <c r="C566" t="s">
        <v>22</v>
      </c>
      <c r="D566">
        <v>149602</v>
      </c>
      <c r="E566">
        <v>3.771509</v>
      </c>
      <c r="F566">
        <v>3.865507</v>
      </c>
      <c r="G566">
        <v>9.3997999999999998E-2</v>
      </c>
      <c r="H566">
        <f t="shared" si="8"/>
        <v>93.998000000000005</v>
      </c>
    </row>
    <row r="567" spans="1:8">
      <c r="A567">
        <v>39222</v>
      </c>
      <c r="B567" t="s">
        <v>8</v>
      </c>
      <c r="C567" t="s">
        <v>15</v>
      </c>
      <c r="D567">
        <v>149602</v>
      </c>
      <c r="E567">
        <v>3.7715079999999999</v>
      </c>
      <c r="F567">
        <v>3.8655080000000002</v>
      </c>
      <c r="G567">
        <v>9.4000000000000306E-2</v>
      </c>
      <c r="H567">
        <f t="shared" si="8"/>
        <v>94.000000000000313</v>
      </c>
    </row>
    <row r="568" spans="1:8">
      <c r="A568">
        <v>45760</v>
      </c>
      <c r="B568" t="s">
        <v>19</v>
      </c>
      <c r="C568" t="s">
        <v>23</v>
      </c>
      <c r="D568">
        <v>150146</v>
      </c>
      <c r="E568">
        <v>3.7820230000000001</v>
      </c>
      <c r="F568">
        <v>3.877507</v>
      </c>
      <c r="G568">
        <v>9.5483999999999902E-2</v>
      </c>
      <c r="H568">
        <f t="shared" si="8"/>
        <v>95.483999999999895</v>
      </c>
    </row>
    <row r="569" spans="1:8">
      <c r="A569">
        <v>39260</v>
      </c>
      <c r="B569" t="s">
        <v>22</v>
      </c>
      <c r="C569" t="s">
        <v>21</v>
      </c>
      <c r="D569">
        <v>74764</v>
      </c>
      <c r="E569">
        <v>3.77</v>
      </c>
      <c r="F569">
        <v>3.8655059999999999</v>
      </c>
      <c r="G569">
        <v>9.5505999999999799E-2</v>
      </c>
      <c r="H569">
        <f t="shared" si="8"/>
        <v>95.505999999999801</v>
      </c>
    </row>
    <row r="570" spans="1:8">
      <c r="A570">
        <v>45759</v>
      </c>
      <c r="B570" t="s">
        <v>19</v>
      </c>
      <c r="C570" t="s">
        <v>23</v>
      </c>
      <c r="D570">
        <v>149602</v>
      </c>
      <c r="E570">
        <v>3.77</v>
      </c>
      <c r="F570">
        <v>3.8655059999999999</v>
      </c>
      <c r="G570">
        <v>9.5505999999999799E-2</v>
      </c>
      <c r="H570">
        <f t="shared" si="8"/>
        <v>95.505999999999801</v>
      </c>
    </row>
    <row r="571" spans="1:8">
      <c r="A571">
        <v>60053</v>
      </c>
      <c r="B571" t="s">
        <v>24</v>
      </c>
      <c r="C571" t="s">
        <v>26</v>
      </c>
      <c r="D571">
        <v>74764</v>
      </c>
      <c r="E571">
        <v>3.77</v>
      </c>
      <c r="F571">
        <v>3.8655059999999999</v>
      </c>
      <c r="G571">
        <v>9.5505999999999799E-2</v>
      </c>
      <c r="H571">
        <f t="shared" si="8"/>
        <v>95.505999999999801</v>
      </c>
    </row>
    <row r="572" spans="1:8">
      <c r="A572">
        <v>51702</v>
      </c>
      <c r="B572" t="s">
        <v>18</v>
      </c>
      <c r="C572" t="s">
        <v>19</v>
      </c>
      <c r="D572">
        <v>299278</v>
      </c>
      <c r="E572">
        <v>3.77</v>
      </c>
      <c r="F572">
        <v>3.8655059999999999</v>
      </c>
      <c r="G572">
        <v>9.5505999999999799E-2</v>
      </c>
      <c r="H572">
        <f t="shared" si="8"/>
        <v>95.505999999999801</v>
      </c>
    </row>
    <row r="573" spans="1:8">
      <c r="A573">
        <v>58589</v>
      </c>
      <c r="B573" t="s">
        <v>23</v>
      </c>
      <c r="C573" t="s">
        <v>25</v>
      </c>
      <c r="D573">
        <v>74764</v>
      </c>
      <c r="E573">
        <v>3.77</v>
      </c>
      <c r="F573">
        <v>3.865507</v>
      </c>
      <c r="G573">
        <v>9.5506999999999995E-2</v>
      </c>
      <c r="H573">
        <f t="shared" si="8"/>
        <v>95.506999999999991</v>
      </c>
    </row>
    <row r="574" spans="1:8">
      <c r="A574">
        <v>55889</v>
      </c>
      <c r="B574" t="s">
        <v>16</v>
      </c>
      <c r="C574" t="s">
        <v>18</v>
      </c>
      <c r="D574">
        <v>74764</v>
      </c>
      <c r="E574">
        <v>3.77</v>
      </c>
      <c r="F574">
        <v>3.865507</v>
      </c>
      <c r="G574">
        <v>9.5506999999999995E-2</v>
      </c>
      <c r="H574">
        <f t="shared" si="8"/>
        <v>95.506999999999991</v>
      </c>
    </row>
    <row r="575" spans="1:8">
      <c r="A575">
        <v>58596</v>
      </c>
      <c r="B575" t="s">
        <v>25</v>
      </c>
      <c r="C575" t="s">
        <v>7</v>
      </c>
      <c r="D575">
        <v>149602</v>
      </c>
      <c r="E575">
        <v>3.77</v>
      </c>
      <c r="F575">
        <v>3.865507</v>
      </c>
      <c r="G575">
        <v>9.5506999999999995E-2</v>
      </c>
      <c r="H575">
        <f t="shared" si="8"/>
        <v>95.506999999999991</v>
      </c>
    </row>
    <row r="576" spans="1:8">
      <c r="A576">
        <v>44593</v>
      </c>
      <c r="B576" t="s">
        <v>17</v>
      </c>
      <c r="C576" t="s">
        <v>20</v>
      </c>
      <c r="D576">
        <v>149602</v>
      </c>
      <c r="E576">
        <v>3.77</v>
      </c>
      <c r="F576">
        <v>3.865507</v>
      </c>
      <c r="G576">
        <v>9.5506999999999995E-2</v>
      </c>
      <c r="H576">
        <f t="shared" si="8"/>
        <v>95.506999999999991</v>
      </c>
    </row>
    <row r="577" spans="1:8">
      <c r="A577">
        <v>54968</v>
      </c>
      <c r="B577" t="s">
        <v>21</v>
      </c>
      <c r="C577" t="s">
        <v>22</v>
      </c>
      <c r="D577">
        <v>149602</v>
      </c>
      <c r="E577">
        <v>3.77</v>
      </c>
      <c r="F577">
        <v>3.865507</v>
      </c>
      <c r="G577">
        <v>9.5506999999999995E-2</v>
      </c>
      <c r="H577">
        <f t="shared" si="8"/>
        <v>95.506999999999991</v>
      </c>
    </row>
    <row r="578" spans="1:8">
      <c r="A578">
        <v>32876</v>
      </c>
      <c r="B578" t="s">
        <v>20</v>
      </c>
      <c r="C578" t="s">
        <v>24</v>
      </c>
      <c r="D578">
        <v>74764</v>
      </c>
      <c r="E578">
        <v>3.77</v>
      </c>
      <c r="F578">
        <v>3.8655080000000002</v>
      </c>
      <c r="G578">
        <v>9.5508000000000107E-2</v>
      </c>
      <c r="H578">
        <f t="shared" ref="H578:H641" si="9">G578*1000</f>
        <v>95.508000000000109</v>
      </c>
    </row>
    <row r="579" spans="1:8">
      <c r="A579">
        <v>39222</v>
      </c>
      <c r="B579" t="s">
        <v>8</v>
      </c>
      <c r="C579" t="s">
        <v>15</v>
      </c>
      <c r="D579">
        <v>149602</v>
      </c>
      <c r="E579">
        <v>3.77</v>
      </c>
      <c r="F579">
        <v>3.8655080000000002</v>
      </c>
      <c r="G579">
        <v>9.5508000000000107E-2</v>
      </c>
      <c r="H579">
        <f t="shared" si="9"/>
        <v>95.508000000000109</v>
      </c>
    </row>
    <row r="580" spans="1:8">
      <c r="A580">
        <v>41591</v>
      </c>
      <c r="B580" t="s">
        <v>26</v>
      </c>
      <c r="C580" t="s">
        <v>11</v>
      </c>
      <c r="D580">
        <v>74764</v>
      </c>
      <c r="E580">
        <v>3.77</v>
      </c>
      <c r="F580">
        <v>3.8655080000000002</v>
      </c>
      <c r="G580">
        <v>9.5508000000000107E-2</v>
      </c>
      <c r="H580">
        <f t="shared" si="9"/>
        <v>95.508000000000109</v>
      </c>
    </row>
    <row r="581" spans="1:8">
      <c r="A581">
        <v>44594</v>
      </c>
      <c r="B581" t="s">
        <v>17</v>
      </c>
      <c r="C581" t="s">
        <v>20</v>
      </c>
      <c r="D581">
        <v>150146</v>
      </c>
      <c r="E581">
        <v>3.7816649999999998</v>
      </c>
      <c r="F581">
        <v>3.877507</v>
      </c>
      <c r="G581">
        <v>9.5841999999999705E-2</v>
      </c>
      <c r="H581">
        <f t="shared" si="9"/>
        <v>95.8419999999997</v>
      </c>
    </row>
    <row r="582" spans="1:8">
      <c r="A582">
        <v>51703</v>
      </c>
      <c r="B582" t="s">
        <v>18</v>
      </c>
      <c r="C582" t="s">
        <v>19</v>
      </c>
      <c r="D582">
        <v>299822</v>
      </c>
      <c r="E582">
        <v>3.781663</v>
      </c>
      <c r="F582">
        <v>3.8775059999999999</v>
      </c>
      <c r="G582">
        <v>9.58429999999999E-2</v>
      </c>
      <c r="H582">
        <f t="shared" si="9"/>
        <v>95.842999999999904</v>
      </c>
    </row>
    <row r="583" spans="1:8">
      <c r="A583">
        <v>54969</v>
      </c>
      <c r="B583" t="s">
        <v>21</v>
      </c>
      <c r="C583" t="s">
        <v>22</v>
      </c>
      <c r="D583">
        <v>150146</v>
      </c>
      <c r="E583">
        <v>3.78162299999999</v>
      </c>
      <c r="F583">
        <v>3.877507</v>
      </c>
      <c r="G583">
        <v>9.5884000000000302E-2</v>
      </c>
      <c r="H583">
        <f t="shared" si="9"/>
        <v>95.884000000000299</v>
      </c>
    </row>
    <row r="584" spans="1:8">
      <c r="A584">
        <v>58597</v>
      </c>
      <c r="B584" t="s">
        <v>25</v>
      </c>
      <c r="C584" t="s">
        <v>7</v>
      </c>
      <c r="D584">
        <v>150146</v>
      </c>
      <c r="E584">
        <v>3.781552</v>
      </c>
      <c r="F584">
        <v>3.8775059999999999</v>
      </c>
      <c r="G584">
        <v>9.5953999999999803E-2</v>
      </c>
      <c r="H584">
        <f t="shared" si="9"/>
        <v>95.953999999999809</v>
      </c>
    </row>
    <row r="585" spans="1:8">
      <c r="A585">
        <v>39223</v>
      </c>
      <c r="B585" t="s">
        <v>8</v>
      </c>
      <c r="C585" t="s">
        <v>15</v>
      </c>
      <c r="D585">
        <v>150146</v>
      </c>
      <c r="E585">
        <v>3.7815300000000001</v>
      </c>
      <c r="F585">
        <v>3.8775059999999999</v>
      </c>
      <c r="G585">
        <v>9.5975999999999798E-2</v>
      </c>
      <c r="H585">
        <f t="shared" si="9"/>
        <v>95.9759999999998</v>
      </c>
    </row>
    <row r="586" spans="1:8">
      <c r="A586">
        <v>51704</v>
      </c>
      <c r="B586" t="s">
        <v>18</v>
      </c>
      <c r="C586" t="s">
        <v>19</v>
      </c>
      <c r="D586">
        <v>299822</v>
      </c>
      <c r="E586">
        <v>3.8015099999999999</v>
      </c>
      <c r="F586">
        <v>3.8975059999999999</v>
      </c>
      <c r="G586">
        <v>9.5995999999999901E-2</v>
      </c>
      <c r="H586">
        <f t="shared" si="9"/>
        <v>95.995999999999896</v>
      </c>
    </row>
    <row r="587" spans="1:8">
      <c r="A587">
        <v>58598</v>
      </c>
      <c r="B587" t="s">
        <v>25</v>
      </c>
      <c r="C587" t="s">
        <v>7</v>
      </c>
      <c r="D587">
        <v>150146</v>
      </c>
      <c r="E587">
        <v>3.8015099999999999</v>
      </c>
      <c r="F587">
        <v>3.8975070000000001</v>
      </c>
      <c r="G587">
        <v>9.5997000000000096E-2</v>
      </c>
      <c r="H587">
        <f t="shared" si="9"/>
        <v>95.997000000000099</v>
      </c>
    </row>
    <row r="588" spans="1:8">
      <c r="A588">
        <v>44578</v>
      </c>
      <c r="B588" t="s">
        <v>17</v>
      </c>
      <c r="C588" t="s">
        <v>20</v>
      </c>
      <c r="D588">
        <v>150146</v>
      </c>
      <c r="E588">
        <v>1.9015089999999999</v>
      </c>
      <c r="F588">
        <v>1.997506</v>
      </c>
      <c r="G588">
        <v>9.5997000000000096E-2</v>
      </c>
      <c r="H588">
        <f t="shared" si="9"/>
        <v>95.997000000000099</v>
      </c>
    </row>
    <row r="589" spans="1:8">
      <c r="A589">
        <v>51687</v>
      </c>
      <c r="B589" t="s">
        <v>18</v>
      </c>
      <c r="C589" t="s">
        <v>19</v>
      </c>
      <c r="D589">
        <v>299822</v>
      </c>
      <c r="E589">
        <v>1.90151</v>
      </c>
      <c r="F589">
        <v>1.9975069999999999</v>
      </c>
      <c r="G589">
        <v>9.5997000000000096E-2</v>
      </c>
      <c r="H589">
        <f t="shared" si="9"/>
        <v>95.997000000000099</v>
      </c>
    </row>
    <row r="590" spans="1:8">
      <c r="A590">
        <v>45761</v>
      </c>
      <c r="B590" t="s">
        <v>19</v>
      </c>
      <c r="C590" t="s">
        <v>23</v>
      </c>
      <c r="D590">
        <v>150146</v>
      </c>
      <c r="E590">
        <v>3.8015080000000001</v>
      </c>
      <c r="F590">
        <v>3.8975059999999999</v>
      </c>
      <c r="G590">
        <v>9.5997999999999806E-2</v>
      </c>
      <c r="H590">
        <f t="shared" si="9"/>
        <v>95.997999999999806</v>
      </c>
    </row>
    <row r="591" spans="1:8">
      <c r="A591">
        <v>44595</v>
      </c>
      <c r="B591" t="s">
        <v>17</v>
      </c>
      <c r="C591" t="s">
        <v>20</v>
      </c>
      <c r="D591">
        <v>150146</v>
      </c>
      <c r="E591">
        <v>3.8015089999999998</v>
      </c>
      <c r="F591">
        <v>3.8975070000000001</v>
      </c>
      <c r="G591">
        <v>9.5997999999999806E-2</v>
      </c>
      <c r="H591">
        <f t="shared" si="9"/>
        <v>95.997999999999806</v>
      </c>
    </row>
    <row r="592" spans="1:8">
      <c r="A592">
        <v>54970</v>
      </c>
      <c r="B592" t="s">
        <v>21</v>
      </c>
      <c r="C592" t="s">
        <v>22</v>
      </c>
      <c r="D592">
        <v>150146</v>
      </c>
      <c r="E592">
        <v>3.8015089999999998</v>
      </c>
      <c r="F592">
        <v>3.8975070000000001</v>
      </c>
      <c r="G592">
        <v>9.5997999999999806E-2</v>
      </c>
      <c r="H592">
        <f t="shared" si="9"/>
        <v>95.997999999999806</v>
      </c>
    </row>
    <row r="593" spans="1:8">
      <c r="A593">
        <v>39207</v>
      </c>
      <c r="B593" t="s">
        <v>8</v>
      </c>
      <c r="C593" t="s">
        <v>15</v>
      </c>
      <c r="D593">
        <v>150146</v>
      </c>
      <c r="E593">
        <v>1.901508</v>
      </c>
      <c r="F593">
        <v>1.997506</v>
      </c>
      <c r="G593">
        <v>9.5998E-2</v>
      </c>
      <c r="H593">
        <f t="shared" si="9"/>
        <v>95.998000000000005</v>
      </c>
    </row>
    <row r="594" spans="1:8">
      <c r="A594">
        <v>54953</v>
      </c>
      <c r="B594" t="s">
        <v>21</v>
      </c>
      <c r="C594" t="s">
        <v>22</v>
      </c>
      <c r="D594">
        <v>150146</v>
      </c>
      <c r="E594">
        <v>1.9015089999999999</v>
      </c>
      <c r="F594">
        <v>1.9975069999999999</v>
      </c>
      <c r="G594">
        <v>9.5998000000000194E-2</v>
      </c>
      <c r="H594">
        <f t="shared" si="9"/>
        <v>95.998000000000189</v>
      </c>
    </row>
    <row r="595" spans="1:8">
      <c r="A595">
        <v>39224</v>
      </c>
      <c r="B595" t="s">
        <v>8</v>
      </c>
      <c r="C595" t="s">
        <v>15</v>
      </c>
      <c r="D595">
        <v>150146</v>
      </c>
      <c r="E595">
        <v>3.8015080000000001</v>
      </c>
      <c r="F595">
        <v>3.8975070000000001</v>
      </c>
      <c r="G595">
        <v>9.5998999999999904E-2</v>
      </c>
      <c r="H595">
        <f t="shared" si="9"/>
        <v>95.99899999999991</v>
      </c>
    </row>
    <row r="596" spans="1:8">
      <c r="A596">
        <v>45744</v>
      </c>
      <c r="B596" t="s">
        <v>19</v>
      </c>
      <c r="C596" t="s">
        <v>23</v>
      </c>
      <c r="D596">
        <v>150146</v>
      </c>
      <c r="E596">
        <v>1.901508</v>
      </c>
      <c r="F596">
        <v>1.9975069999999999</v>
      </c>
      <c r="G596">
        <v>9.5999000000000098E-2</v>
      </c>
      <c r="H596">
        <f t="shared" si="9"/>
        <v>95.999000000000095</v>
      </c>
    </row>
    <row r="597" spans="1:8">
      <c r="A597">
        <v>45760</v>
      </c>
      <c r="B597" t="s">
        <v>19</v>
      </c>
      <c r="C597" t="s">
        <v>23</v>
      </c>
      <c r="D597">
        <v>150146</v>
      </c>
      <c r="E597">
        <v>3.7804009999999999</v>
      </c>
      <c r="F597">
        <v>3.877507</v>
      </c>
      <c r="G597">
        <v>9.7106000000000095E-2</v>
      </c>
      <c r="H597">
        <f t="shared" si="9"/>
        <v>97.106000000000094</v>
      </c>
    </row>
    <row r="598" spans="1:8">
      <c r="A598">
        <v>41592</v>
      </c>
      <c r="B598" t="s">
        <v>26</v>
      </c>
      <c r="C598" t="s">
        <v>11</v>
      </c>
      <c r="D598">
        <v>75036</v>
      </c>
      <c r="E598">
        <v>3.7803149999999999</v>
      </c>
      <c r="F598">
        <v>3.8775059999999999</v>
      </c>
      <c r="G598">
        <v>9.7191E-2</v>
      </c>
      <c r="H598">
        <f t="shared" si="9"/>
        <v>97.191000000000003</v>
      </c>
    </row>
    <row r="599" spans="1:8">
      <c r="A599">
        <v>44594</v>
      </c>
      <c r="B599" t="s">
        <v>17</v>
      </c>
      <c r="C599" t="s">
        <v>20</v>
      </c>
      <c r="D599">
        <v>150146</v>
      </c>
      <c r="E599">
        <v>3.7800419999999999</v>
      </c>
      <c r="F599">
        <v>3.877507</v>
      </c>
      <c r="G599">
        <v>9.7465000000000093E-2</v>
      </c>
      <c r="H599">
        <f t="shared" si="9"/>
        <v>97.465000000000089</v>
      </c>
    </row>
    <row r="600" spans="1:8">
      <c r="A600">
        <v>55890</v>
      </c>
      <c r="B600" t="s">
        <v>16</v>
      </c>
      <c r="C600" t="s">
        <v>18</v>
      </c>
      <c r="D600">
        <v>75036</v>
      </c>
      <c r="E600">
        <v>3.7800199999999999</v>
      </c>
      <c r="F600">
        <v>3.877507</v>
      </c>
      <c r="G600">
        <v>9.7487000000000101E-2</v>
      </c>
      <c r="H600">
        <f t="shared" si="9"/>
        <v>97.487000000000108</v>
      </c>
    </row>
    <row r="601" spans="1:8">
      <c r="A601">
        <v>51703</v>
      </c>
      <c r="B601" t="s">
        <v>18</v>
      </c>
      <c r="C601" t="s">
        <v>19</v>
      </c>
      <c r="D601">
        <v>299822</v>
      </c>
      <c r="E601">
        <v>3.7800180000000001</v>
      </c>
      <c r="F601">
        <v>3.8775059999999999</v>
      </c>
      <c r="G601">
        <v>9.7487999999999797E-2</v>
      </c>
      <c r="H601">
        <f t="shared" si="9"/>
        <v>97.487999999999801</v>
      </c>
    </row>
    <row r="602" spans="1:8">
      <c r="A602">
        <v>58591</v>
      </c>
      <c r="B602" t="s">
        <v>23</v>
      </c>
      <c r="C602" t="s">
        <v>25</v>
      </c>
      <c r="D602">
        <v>75036</v>
      </c>
      <c r="E602">
        <v>3.7999990000000001</v>
      </c>
      <c r="F602">
        <v>3.8975059999999999</v>
      </c>
      <c r="G602">
        <v>9.7506999999999705E-2</v>
      </c>
      <c r="H602">
        <f t="shared" si="9"/>
        <v>97.506999999999707</v>
      </c>
    </row>
    <row r="603" spans="1:8">
      <c r="A603">
        <v>39262</v>
      </c>
      <c r="B603" t="s">
        <v>22</v>
      </c>
      <c r="C603" t="s">
        <v>21</v>
      </c>
      <c r="D603">
        <v>75036</v>
      </c>
      <c r="E603">
        <v>3.7999990000000001</v>
      </c>
      <c r="F603">
        <v>3.8975059999999999</v>
      </c>
      <c r="G603">
        <v>9.7506999999999705E-2</v>
      </c>
      <c r="H603">
        <f t="shared" si="9"/>
        <v>97.506999999999707</v>
      </c>
    </row>
    <row r="604" spans="1:8">
      <c r="A604">
        <v>45761</v>
      </c>
      <c r="B604" t="s">
        <v>19</v>
      </c>
      <c r="C604" t="s">
        <v>23</v>
      </c>
      <c r="D604">
        <v>150146</v>
      </c>
      <c r="E604">
        <v>3.7999990000000001</v>
      </c>
      <c r="F604">
        <v>3.8975059999999999</v>
      </c>
      <c r="G604">
        <v>9.7506999999999705E-2</v>
      </c>
      <c r="H604">
        <f t="shared" si="9"/>
        <v>97.506999999999707</v>
      </c>
    </row>
    <row r="605" spans="1:8">
      <c r="A605">
        <v>39223</v>
      </c>
      <c r="B605" t="s">
        <v>8</v>
      </c>
      <c r="C605" t="s">
        <v>15</v>
      </c>
      <c r="D605">
        <v>150146</v>
      </c>
      <c r="E605">
        <v>3.7799990000000001</v>
      </c>
      <c r="F605">
        <v>3.8775059999999999</v>
      </c>
      <c r="G605">
        <v>9.7506999999999705E-2</v>
      </c>
      <c r="H605">
        <f t="shared" si="9"/>
        <v>97.506999999999707</v>
      </c>
    </row>
    <row r="606" spans="1:8">
      <c r="A606">
        <v>58597</v>
      </c>
      <c r="B606" t="s">
        <v>25</v>
      </c>
      <c r="C606" t="s">
        <v>7</v>
      </c>
      <c r="D606">
        <v>150146</v>
      </c>
      <c r="E606">
        <v>3.7799990000000001</v>
      </c>
      <c r="F606">
        <v>3.8775059999999999</v>
      </c>
      <c r="G606">
        <v>9.7506999999999705E-2</v>
      </c>
      <c r="H606">
        <f t="shared" si="9"/>
        <v>97.506999999999707</v>
      </c>
    </row>
    <row r="607" spans="1:8">
      <c r="A607">
        <v>51704</v>
      </c>
      <c r="B607" t="s">
        <v>18</v>
      </c>
      <c r="C607" t="s">
        <v>19</v>
      </c>
      <c r="D607">
        <v>299822</v>
      </c>
      <c r="E607">
        <v>3.7999990000000001</v>
      </c>
      <c r="F607">
        <v>3.8975059999999999</v>
      </c>
      <c r="G607">
        <v>9.7506999999999705E-2</v>
      </c>
      <c r="H607">
        <f t="shared" si="9"/>
        <v>97.506999999999707</v>
      </c>
    </row>
    <row r="608" spans="1:8">
      <c r="A608">
        <v>54969</v>
      </c>
      <c r="B608" t="s">
        <v>21</v>
      </c>
      <c r="C608" t="s">
        <v>22</v>
      </c>
      <c r="D608">
        <v>150146</v>
      </c>
      <c r="E608">
        <v>3.78</v>
      </c>
      <c r="F608">
        <v>3.877507</v>
      </c>
      <c r="G608">
        <v>9.7506999999999705E-2</v>
      </c>
      <c r="H608">
        <f t="shared" si="9"/>
        <v>97.506999999999707</v>
      </c>
    </row>
    <row r="609" spans="1:8">
      <c r="A609">
        <v>39207</v>
      </c>
      <c r="B609" t="s">
        <v>8</v>
      </c>
      <c r="C609" t="s">
        <v>15</v>
      </c>
      <c r="D609">
        <v>150146</v>
      </c>
      <c r="E609">
        <v>1.899999</v>
      </c>
      <c r="F609">
        <v>1.997506</v>
      </c>
      <c r="G609">
        <v>9.7506999999999996E-2</v>
      </c>
      <c r="H609">
        <f t="shared" si="9"/>
        <v>97.506999999999991</v>
      </c>
    </row>
    <row r="610" spans="1:8">
      <c r="A610">
        <v>41575</v>
      </c>
      <c r="B610" t="s">
        <v>26</v>
      </c>
      <c r="C610" t="s">
        <v>11</v>
      </c>
      <c r="D610">
        <v>75036</v>
      </c>
      <c r="E610">
        <v>1.899999</v>
      </c>
      <c r="F610">
        <v>1.997506</v>
      </c>
      <c r="G610">
        <v>9.7506999999999996E-2</v>
      </c>
      <c r="H610">
        <f t="shared" si="9"/>
        <v>97.506999999999991</v>
      </c>
    </row>
    <row r="611" spans="1:8">
      <c r="A611">
        <v>44578</v>
      </c>
      <c r="B611" t="s">
        <v>17</v>
      </c>
      <c r="C611" t="s">
        <v>20</v>
      </c>
      <c r="D611">
        <v>150146</v>
      </c>
      <c r="E611">
        <v>1.899999</v>
      </c>
      <c r="F611">
        <v>1.997506</v>
      </c>
      <c r="G611">
        <v>9.7506999999999996E-2</v>
      </c>
      <c r="H611">
        <f t="shared" si="9"/>
        <v>97.506999999999991</v>
      </c>
    </row>
    <row r="612" spans="1:8">
      <c r="A612">
        <v>58590</v>
      </c>
      <c r="B612" t="s">
        <v>23</v>
      </c>
      <c r="C612" t="s">
        <v>25</v>
      </c>
      <c r="D612">
        <v>75036</v>
      </c>
      <c r="E612">
        <v>3.7799990000000001</v>
      </c>
      <c r="F612">
        <v>3.877507</v>
      </c>
      <c r="G612">
        <v>9.75079999999999E-2</v>
      </c>
      <c r="H612">
        <f t="shared" si="9"/>
        <v>97.507999999999896</v>
      </c>
    </row>
    <row r="613" spans="1:8">
      <c r="A613">
        <v>39261</v>
      </c>
      <c r="B613" t="s">
        <v>22</v>
      </c>
      <c r="C613" t="s">
        <v>21</v>
      </c>
      <c r="D613">
        <v>75036</v>
      </c>
      <c r="E613">
        <v>3.7799990000000001</v>
      </c>
      <c r="F613">
        <v>3.877507</v>
      </c>
      <c r="G613">
        <v>9.75079999999999E-2</v>
      </c>
      <c r="H613">
        <f t="shared" si="9"/>
        <v>97.507999999999896</v>
      </c>
    </row>
    <row r="614" spans="1:8">
      <c r="A614">
        <v>39224</v>
      </c>
      <c r="B614" t="s">
        <v>8</v>
      </c>
      <c r="C614" t="s">
        <v>15</v>
      </c>
      <c r="D614">
        <v>150146</v>
      </c>
      <c r="E614">
        <v>3.7999990000000001</v>
      </c>
      <c r="F614">
        <v>3.8975070000000001</v>
      </c>
      <c r="G614">
        <v>9.75079999999999E-2</v>
      </c>
      <c r="H614">
        <f t="shared" si="9"/>
        <v>97.507999999999896</v>
      </c>
    </row>
    <row r="615" spans="1:8">
      <c r="A615">
        <v>55891</v>
      </c>
      <c r="B615" t="s">
        <v>16</v>
      </c>
      <c r="C615" t="s">
        <v>18</v>
      </c>
      <c r="D615">
        <v>75036</v>
      </c>
      <c r="E615">
        <v>3.7999990000000001</v>
      </c>
      <c r="F615">
        <v>3.8975070000000001</v>
      </c>
      <c r="G615">
        <v>9.75079999999999E-2</v>
      </c>
      <c r="H615">
        <f t="shared" si="9"/>
        <v>97.507999999999896</v>
      </c>
    </row>
    <row r="616" spans="1:8">
      <c r="A616">
        <v>60054</v>
      </c>
      <c r="B616" t="s">
        <v>24</v>
      </c>
      <c r="C616" t="s">
        <v>26</v>
      </c>
      <c r="D616">
        <v>75036</v>
      </c>
      <c r="E616">
        <v>3.7799990000000001</v>
      </c>
      <c r="F616">
        <v>3.877507</v>
      </c>
      <c r="G616">
        <v>9.75079999999999E-2</v>
      </c>
      <c r="H616">
        <f t="shared" si="9"/>
        <v>97.507999999999896</v>
      </c>
    </row>
    <row r="617" spans="1:8">
      <c r="A617">
        <v>60055</v>
      </c>
      <c r="B617" t="s">
        <v>24</v>
      </c>
      <c r="C617" t="s">
        <v>26</v>
      </c>
      <c r="D617">
        <v>75036</v>
      </c>
      <c r="E617">
        <v>3.7999990000000001</v>
      </c>
      <c r="F617">
        <v>3.8975070000000001</v>
      </c>
      <c r="G617">
        <v>9.75079999999999E-2</v>
      </c>
      <c r="H617">
        <f t="shared" si="9"/>
        <v>97.507999999999896</v>
      </c>
    </row>
    <row r="618" spans="1:8">
      <c r="A618">
        <v>58598</v>
      </c>
      <c r="B618" t="s">
        <v>25</v>
      </c>
      <c r="C618" t="s">
        <v>7</v>
      </c>
      <c r="D618">
        <v>150146</v>
      </c>
      <c r="E618">
        <v>3.7999990000000001</v>
      </c>
      <c r="F618">
        <v>3.8975070000000001</v>
      </c>
      <c r="G618">
        <v>9.75079999999999E-2</v>
      </c>
      <c r="H618">
        <f t="shared" si="9"/>
        <v>97.507999999999896</v>
      </c>
    </row>
    <row r="619" spans="1:8">
      <c r="A619">
        <v>44595</v>
      </c>
      <c r="B619" t="s">
        <v>17</v>
      </c>
      <c r="C619" t="s">
        <v>20</v>
      </c>
      <c r="D619">
        <v>150146</v>
      </c>
      <c r="E619">
        <v>3.7999990000000001</v>
      </c>
      <c r="F619">
        <v>3.8975070000000001</v>
      </c>
      <c r="G619">
        <v>9.75079999999999E-2</v>
      </c>
      <c r="H619">
        <f t="shared" si="9"/>
        <v>97.507999999999896</v>
      </c>
    </row>
    <row r="620" spans="1:8">
      <c r="A620">
        <v>54970</v>
      </c>
      <c r="B620" t="s">
        <v>21</v>
      </c>
      <c r="C620" t="s">
        <v>22</v>
      </c>
      <c r="D620">
        <v>150146</v>
      </c>
      <c r="E620">
        <v>3.7999990000000001</v>
      </c>
      <c r="F620">
        <v>3.8975070000000001</v>
      </c>
      <c r="G620">
        <v>9.75079999999999E-2</v>
      </c>
      <c r="H620">
        <f t="shared" si="9"/>
        <v>97.507999999999896</v>
      </c>
    </row>
    <row r="621" spans="1:8">
      <c r="A621">
        <v>58574</v>
      </c>
      <c r="B621" t="s">
        <v>23</v>
      </c>
      <c r="C621" t="s">
        <v>25</v>
      </c>
      <c r="D621">
        <v>75036</v>
      </c>
      <c r="E621">
        <v>1.899999</v>
      </c>
      <c r="F621">
        <v>1.9975069999999999</v>
      </c>
      <c r="G621">
        <v>9.7508000000000095E-2</v>
      </c>
      <c r="H621">
        <f t="shared" si="9"/>
        <v>97.508000000000095</v>
      </c>
    </row>
    <row r="622" spans="1:8">
      <c r="A622">
        <v>39245</v>
      </c>
      <c r="B622" t="s">
        <v>22</v>
      </c>
      <c r="C622" t="s">
        <v>21</v>
      </c>
      <c r="D622">
        <v>75036</v>
      </c>
      <c r="E622">
        <v>1.899999</v>
      </c>
      <c r="F622">
        <v>1.9975069999999999</v>
      </c>
      <c r="G622">
        <v>9.7508000000000095E-2</v>
      </c>
      <c r="H622">
        <f t="shared" si="9"/>
        <v>97.508000000000095</v>
      </c>
    </row>
    <row r="623" spans="1:8">
      <c r="A623">
        <v>45744</v>
      </c>
      <c r="B623" t="s">
        <v>19</v>
      </c>
      <c r="C623" t="s">
        <v>23</v>
      </c>
      <c r="D623">
        <v>150146</v>
      </c>
      <c r="E623">
        <v>1.899999</v>
      </c>
      <c r="F623">
        <v>1.9975069999999999</v>
      </c>
      <c r="G623">
        <v>9.7508000000000095E-2</v>
      </c>
      <c r="H623">
        <f t="shared" si="9"/>
        <v>97.508000000000095</v>
      </c>
    </row>
    <row r="624" spans="1:8">
      <c r="A624">
        <v>55874</v>
      </c>
      <c r="B624" t="s">
        <v>16</v>
      </c>
      <c r="C624" t="s">
        <v>18</v>
      </c>
      <c r="D624">
        <v>75036</v>
      </c>
      <c r="E624">
        <v>1.899999</v>
      </c>
      <c r="F624">
        <v>1.9975069999999999</v>
      </c>
      <c r="G624">
        <v>9.7508000000000095E-2</v>
      </c>
      <c r="H624">
        <f t="shared" si="9"/>
        <v>97.508000000000095</v>
      </c>
    </row>
    <row r="625" spans="1:8">
      <c r="A625">
        <v>60038</v>
      </c>
      <c r="B625" t="s">
        <v>24</v>
      </c>
      <c r="C625" t="s">
        <v>26</v>
      </c>
      <c r="D625">
        <v>75036</v>
      </c>
      <c r="E625">
        <v>1.899999</v>
      </c>
      <c r="F625">
        <v>1.9975069999999999</v>
      </c>
      <c r="G625">
        <v>9.7508000000000095E-2</v>
      </c>
      <c r="H625">
        <f t="shared" si="9"/>
        <v>97.508000000000095</v>
      </c>
    </row>
    <row r="626" spans="1:8">
      <c r="A626">
        <v>51687</v>
      </c>
      <c r="B626" t="s">
        <v>18</v>
      </c>
      <c r="C626" t="s">
        <v>19</v>
      </c>
      <c r="D626">
        <v>299822</v>
      </c>
      <c r="E626">
        <v>1.899999</v>
      </c>
      <c r="F626">
        <v>1.9975069999999999</v>
      </c>
      <c r="G626">
        <v>9.7508000000000095E-2</v>
      </c>
      <c r="H626">
        <f t="shared" si="9"/>
        <v>97.508000000000095</v>
      </c>
    </row>
    <row r="627" spans="1:8">
      <c r="A627">
        <v>54953</v>
      </c>
      <c r="B627" t="s">
        <v>21</v>
      </c>
      <c r="C627" t="s">
        <v>22</v>
      </c>
      <c r="D627">
        <v>150146</v>
      </c>
      <c r="E627">
        <v>1.899999</v>
      </c>
      <c r="F627">
        <v>1.9975069999999999</v>
      </c>
      <c r="G627">
        <v>9.7508000000000095E-2</v>
      </c>
      <c r="H627">
        <f t="shared" si="9"/>
        <v>97.508000000000095</v>
      </c>
    </row>
    <row r="628" spans="1:8">
      <c r="A628">
        <v>32877</v>
      </c>
      <c r="B628" t="s">
        <v>20</v>
      </c>
      <c r="C628" t="s">
        <v>24</v>
      </c>
      <c r="D628">
        <v>75036</v>
      </c>
      <c r="E628">
        <v>3.7799990000000001</v>
      </c>
      <c r="F628">
        <v>3.87750799999999</v>
      </c>
      <c r="G628">
        <v>9.7508999999999596E-2</v>
      </c>
      <c r="H628">
        <f t="shared" si="9"/>
        <v>97.508999999999602</v>
      </c>
    </row>
    <row r="629" spans="1:8">
      <c r="A629">
        <v>32861</v>
      </c>
      <c r="B629" t="s">
        <v>20</v>
      </c>
      <c r="C629" t="s">
        <v>24</v>
      </c>
      <c r="D629">
        <v>75036</v>
      </c>
      <c r="E629">
        <v>1.899999</v>
      </c>
      <c r="F629">
        <v>1.9975079999999901</v>
      </c>
      <c r="G629">
        <v>9.7508999999999804E-2</v>
      </c>
      <c r="H629">
        <f t="shared" si="9"/>
        <v>97.508999999999801</v>
      </c>
    </row>
    <row r="630" spans="1:8">
      <c r="A630">
        <v>32879</v>
      </c>
      <c r="B630" t="s">
        <v>20</v>
      </c>
      <c r="C630" t="s">
        <v>24</v>
      </c>
      <c r="D630">
        <v>75036</v>
      </c>
      <c r="E630">
        <v>3.7999990000000001</v>
      </c>
      <c r="F630">
        <v>3.8975080000000002</v>
      </c>
      <c r="G630">
        <v>9.7508999999999998E-2</v>
      </c>
      <c r="H630">
        <f t="shared" si="9"/>
        <v>97.509</v>
      </c>
    </row>
    <row r="631" spans="1:8">
      <c r="A631">
        <v>41593</v>
      </c>
      <c r="B631" t="s">
        <v>26</v>
      </c>
      <c r="C631" t="s">
        <v>11</v>
      </c>
      <c r="D631">
        <v>75036</v>
      </c>
      <c r="E631">
        <v>3.7999990000000001</v>
      </c>
      <c r="F631">
        <v>3.8975080000000002</v>
      </c>
      <c r="G631">
        <v>9.7508999999999998E-2</v>
      </c>
      <c r="H631">
        <f t="shared" si="9"/>
        <v>97.509</v>
      </c>
    </row>
    <row r="632" spans="1:8">
      <c r="A632">
        <v>58591</v>
      </c>
      <c r="B632" t="s">
        <v>25</v>
      </c>
      <c r="C632" t="s">
        <v>7</v>
      </c>
      <c r="D632">
        <v>299822</v>
      </c>
      <c r="E632">
        <v>3.4615100000000001</v>
      </c>
      <c r="F632">
        <v>3.8959999999999999</v>
      </c>
      <c r="G632">
        <v>0.43448999999999899</v>
      </c>
      <c r="H632">
        <f t="shared" si="9"/>
        <v>434.48999999999899</v>
      </c>
    </row>
    <row r="633" spans="1:8">
      <c r="A633">
        <v>58591</v>
      </c>
      <c r="B633" t="s">
        <v>25</v>
      </c>
      <c r="C633" t="s">
        <v>7</v>
      </c>
      <c r="D633">
        <v>299822</v>
      </c>
      <c r="E633">
        <v>3.4599989999999998</v>
      </c>
      <c r="F633">
        <v>3.8959999999999999</v>
      </c>
      <c r="G633">
        <v>0.43600100000000003</v>
      </c>
      <c r="H633">
        <f t="shared" si="9"/>
        <v>436.00100000000003</v>
      </c>
    </row>
    <row r="634" spans="1:8">
      <c r="A634">
        <v>58576</v>
      </c>
      <c r="B634" t="s">
        <v>25</v>
      </c>
      <c r="C634" t="s">
        <v>7</v>
      </c>
      <c r="D634">
        <v>299278</v>
      </c>
      <c r="E634">
        <v>1.6815099999999901</v>
      </c>
      <c r="F634">
        <v>2.1520000000000001</v>
      </c>
      <c r="G634">
        <v>0.47049000000000002</v>
      </c>
      <c r="H634">
        <f t="shared" si="9"/>
        <v>470.49</v>
      </c>
    </row>
    <row r="635" spans="1:8">
      <c r="A635">
        <v>58576</v>
      </c>
      <c r="B635" t="s">
        <v>25</v>
      </c>
      <c r="C635" t="s">
        <v>7</v>
      </c>
      <c r="D635">
        <v>299278</v>
      </c>
      <c r="E635">
        <v>1.679999</v>
      </c>
      <c r="F635">
        <v>2.1520000000000001</v>
      </c>
      <c r="G635">
        <v>0.472001</v>
      </c>
      <c r="H635">
        <f t="shared" si="9"/>
        <v>472.00099999999998</v>
      </c>
    </row>
    <row r="636" spans="1:8">
      <c r="A636">
        <v>58574</v>
      </c>
      <c r="B636" t="s">
        <v>25</v>
      </c>
      <c r="C636" t="s">
        <v>7</v>
      </c>
      <c r="D636">
        <v>299822</v>
      </c>
      <c r="E636">
        <v>1.5215099999999999</v>
      </c>
      <c r="F636">
        <v>1.996</v>
      </c>
      <c r="G636">
        <v>0.47448999999999902</v>
      </c>
      <c r="H636">
        <f t="shared" si="9"/>
        <v>474.48999999999904</v>
      </c>
    </row>
    <row r="637" spans="1:8">
      <c r="A637">
        <v>58574</v>
      </c>
      <c r="B637" t="s">
        <v>25</v>
      </c>
      <c r="C637" t="s">
        <v>7</v>
      </c>
      <c r="D637">
        <v>299822</v>
      </c>
      <c r="E637">
        <v>1.52</v>
      </c>
      <c r="F637">
        <v>1.996</v>
      </c>
      <c r="G637">
        <v>0.47599999999999998</v>
      </c>
      <c r="H637">
        <f t="shared" si="9"/>
        <v>476</v>
      </c>
    </row>
    <row r="638" spans="1:8">
      <c r="A638">
        <v>58575</v>
      </c>
      <c r="B638" t="s">
        <v>25</v>
      </c>
      <c r="C638" t="s">
        <v>7</v>
      </c>
      <c r="D638">
        <v>299278</v>
      </c>
      <c r="E638">
        <v>1.5415099999999999</v>
      </c>
      <c r="F638">
        <v>2.08</v>
      </c>
      <c r="G638">
        <v>0.53848999999999902</v>
      </c>
      <c r="H638">
        <f t="shared" si="9"/>
        <v>538.48999999999899</v>
      </c>
    </row>
    <row r="639" spans="1:8">
      <c r="A639">
        <v>58575</v>
      </c>
      <c r="B639" t="s">
        <v>25</v>
      </c>
      <c r="C639" t="s">
        <v>7</v>
      </c>
      <c r="D639">
        <v>299278</v>
      </c>
      <c r="E639">
        <v>1.54</v>
      </c>
      <c r="F639">
        <v>2.08</v>
      </c>
      <c r="G639">
        <v>0.54</v>
      </c>
      <c r="H639">
        <f t="shared" si="9"/>
        <v>540</v>
      </c>
    </row>
    <row r="640" spans="1:8">
      <c r="A640">
        <v>58590</v>
      </c>
      <c r="B640" t="s">
        <v>25</v>
      </c>
      <c r="C640" t="s">
        <v>7</v>
      </c>
      <c r="D640">
        <v>299822</v>
      </c>
      <c r="E640">
        <v>3.2015099999999999</v>
      </c>
      <c r="F640">
        <v>3.8759999999999999</v>
      </c>
      <c r="G640">
        <v>0.67449000000000003</v>
      </c>
      <c r="H640">
        <f t="shared" si="9"/>
        <v>674.49</v>
      </c>
    </row>
    <row r="641" spans="1:8">
      <c r="A641">
        <v>58590</v>
      </c>
      <c r="B641" t="s">
        <v>25</v>
      </c>
      <c r="C641" t="s">
        <v>7</v>
      </c>
      <c r="D641">
        <v>299822</v>
      </c>
      <c r="E641">
        <v>3.2</v>
      </c>
      <c r="F641">
        <v>3.8759999999999999</v>
      </c>
      <c r="G641">
        <v>0.67599999999999905</v>
      </c>
      <c r="H641">
        <f t="shared" si="9"/>
        <v>675.99999999999909</v>
      </c>
    </row>
    <row r="642" spans="1:8">
      <c r="A642">
        <v>58577</v>
      </c>
      <c r="B642" t="s">
        <v>25</v>
      </c>
      <c r="C642" t="s">
        <v>7</v>
      </c>
      <c r="D642">
        <v>299278</v>
      </c>
      <c r="E642">
        <v>1.7015099999999901</v>
      </c>
      <c r="F642">
        <v>2.4</v>
      </c>
      <c r="G642">
        <v>0.69849000000000006</v>
      </c>
      <c r="H642">
        <f t="shared" ref="H642:H673" si="10">G642*1000</f>
        <v>698.49</v>
      </c>
    </row>
    <row r="643" spans="1:8">
      <c r="A643">
        <v>58577</v>
      </c>
      <c r="B643" t="s">
        <v>25</v>
      </c>
      <c r="C643" t="s">
        <v>7</v>
      </c>
      <c r="D643">
        <v>299278</v>
      </c>
      <c r="E643">
        <v>1.699999</v>
      </c>
      <c r="F643">
        <v>2.4</v>
      </c>
      <c r="G643">
        <v>0.70000099999999899</v>
      </c>
      <c r="H643">
        <f t="shared" si="10"/>
        <v>700.00099999999895</v>
      </c>
    </row>
    <row r="644" spans="1:8">
      <c r="A644">
        <v>58589</v>
      </c>
      <c r="B644" t="s">
        <v>25</v>
      </c>
      <c r="C644" t="s">
        <v>7</v>
      </c>
      <c r="D644">
        <v>299278</v>
      </c>
      <c r="E644">
        <v>3.15151</v>
      </c>
      <c r="F644">
        <v>3.8639999999999999</v>
      </c>
      <c r="G644">
        <v>0.71248999999999896</v>
      </c>
      <c r="H644">
        <f t="shared" si="10"/>
        <v>712.48999999999899</v>
      </c>
    </row>
    <row r="645" spans="1:8">
      <c r="A645">
        <v>58589</v>
      </c>
      <c r="B645" t="s">
        <v>25</v>
      </c>
      <c r="C645" t="s">
        <v>7</v>
      </c>
      <c r="D645">
        <v>299278</v>
      </c>
      <c r="E645">
        <v>3.1499990000000002</v>
      </c>
      <c r="F645">
        <v>3.8639999999999999</v>
      </c>
      <c r="G645">
        <v>0.714000999999999</v>
      </c>
      <c r="H645">
        <f t="shared" si="10"/>
        <v>714.00099999999895</v>
      </c>
    </row>
    <row r="646" spans="1:8">
      <c r="A646">
        <v>58573</v>
      </c>
      <c r="B646" t="s">
        <v>25</v>
      </c>
      <c r="C646" t="s">
        <v>7</v>
      </c>
      <c r="D646">
        <v>299278</v>
      </c>
      <c r="E646">
        <v>1.2215100000000001</v>
      </c>
      <c r="F646">
        <v>1.972</v>
      </c>
      <c r="G646">
        <v>0.75048999999999899</v>
      </c>
      <c r="H646">
        <f t="shared" si="10"/>
        <v>750.48999999999899</v>
      </c>
    </row>
    <row r="647" spans="1:8">
      <c r="A647">
        <v>58573</v>
      </c>
      <c r="B647" t="s">
        <v>25</v>
      </c>
      <c r="C647" t="s">
        <v>7</v>
      </c>
      <c r="D647">
        <v>299278</v>
      </c>
      <c r="E647">
        <v>1.2199990000000001</v>
      </c>
      <c r="F647">
        <v>1.972</v>
      </c>
      <c r="G647">
        <v>0.75200099999999903</v>
      </c>
      <c r="H647">
        <f t="shared" si="10"/>
        <v>752.00099999999907</v>
      </c>
    </row>
    <row r="648" spans="1:8">
      <c r="A648">
        <v>58571</v>
      </c>
      <c r="B648" t="s">
        <v>25</v>
      </c>
      <c r="C648" t="s">
        <v>7</v>
      </c>
      <c r="D648">
        <v>299278</v>
      </c>
      <c r="E648">
        <v>1.09151</v>
      </c>
      <c r="F648">
        <v>1.8600019999999999</v>
      </c>
      <c r="G648">
        <v>0.76849199999999995</v>
      </c>
      <c r="H648">
        <f t="shared" si="10"/>
        <v>768.49199999999996</v>
      </c>
    </row>
    <row r="649" spans="1:8">
      <c r="A649">
        <v>58571</v>
      </c>
      <c r="B649" t="s">
        <v>25</v>
      </c>
      <c r="C649" t="s">
        <v>7</v>
      </c>
      <c r="D649">
        <v>299278</v>
      </c>
      <c r="E649">
        <v>1.0900000000000001</v>
      </c>
      <c r="F649">
        <v>1.8600019999999999</v>
      </c>
      <c r="G649">
        <v>0.77000199999999996</v>
      </c>
      <c r="H649">
        <f t="shared" si="10"/>
        <v>770.00199999999995</v>
      </c>
    </row>
    <row r="650" spans="1:8">
      <c r="A650">
        <v>58588</v>
      </c>
      <c r="B650" t="s">
        <v>25</v>
      </c>
      <c r="C650" t="s">
        <v>7</v>
      </c>
      <c r="D650">
        <v>299278</v>
      </c>
      <c r="E650">
        <v>3.0315099999999999</v>
      </c>
      <c r="F650">
        <v>3.8279999999999998</v>
      </c>
      <c r="G650">
        <v>0.79648999999999903</v>
      </c>
      <c r="H650">
        <f t="shared" si="10"/>
        <v>796.48999999999899</v>
      </c>
    </row>
    <row r="651" spans="1:8">
      <c r="A651">
        <v>58588</v>
      </c>
      <c r="B651" t="s">
        <v>25</v>
      </c>
      <c r="C651" t="s">
        <v>7</v>
      </c>
      <c r="D651">
        <v>299278</v>
      </c>
      <c r="E651">
        <v>3.0299990000000001</v>
      </c>
      <c r="F651">
        <v>3.8279999999999998</v>
      </c>
      <c r="G651">
        <v>0.79800099999999896</v>
      </c>
      <c r="H651">
        <f t="shared" si="10"/>
        <v>798.00099999999895</v>
      </c>
    </row>
    <row r="652" spans="1:8">
      <c r="A652">
        <v>58572</v>
      </c>
      <c r="B652" t="s">
        <v>25</v>
      </c>
      <c r="C652" t="s">
        <v>7</v>
      </c>
      <c r="D652">
        <v>299278</v>
      </c>
      <c r="E652">
        <v>1.14151</v>
      </c>
      <c r="F652">
        <v>1.948</v>
      </c>
      <c r="G652">
        <v>0.80648999999999904</v>
      </c>
      <c r="H652">
        <f t="shared" si="10"/>
        <v>806.48999999999899</v>
      </c>
    </row>
    <row r="653" spans="1:8">
      <c r="A653">
        <v>58572</v>
      </c>
      <c r="B653" t="s">
        <v>25</v>
      </c>
      <c r="C653" t="s">
        <v>7</v>
      </c>
      <c r="D653">
        <v>299278</v>
      </c>
      <c r="E653">
        <v>1.139999</v>
      </c>
      <c r="F653">
        <v>1.948</v>
      </c>
      <c r="G653">
        <v>0.80800099999999997</v>
      </c>
      <c r="H653">
        <f t="shared" si="10"/>
        <v>808.00099999999998</v>
      </c>
    </row>
    <row r="654" spans="1:8">
      <c r="A654">
        <v>58578</v>
      </c>
      <c r="B654" t="s">
        <v>25</v>
      </c>
      <c r="C654" t="s">
        <v>7</v>
      </c>
      <c r="D654">
        <v>299278</v>
      </c>
      <c r="E654">
        <v>1.7715099999999999</v>
      </c>
      <c r="F654">
        <v>2.7</v>
      </c>
      <c r="G654">
        <v>0.92849000000000004</v>
      </c>
      <c r="H654">
        <f t="shared" si="10"/>
        <v>928.49</v>
      </c>
    </row>
    <row r="655" spans="1:8">
      <c r="A655">
        <v>58578</v>
      </c>
      <c r="B655" t="s">
        <v>25</v>
      </c>
      <c r="C655" t="s">
        <v>7</v>
      </c>
      <c r="D655">
        <v>299278</v>
      </c>
      <c r="E655">
        <v>1.77</v>
      </c>
      <c r="F655">
        <v>2.7</v>
      </c>
      <c r="G655">
        <v>0.93</v>
      </c>
      <c r="H655">
        <f t="shared" si="10"/>
        <v>930</v>
      </c>
    </row>
    <row r="656" spans="1:8">
      <c r="A656">
        <v>58579</v>
      </c>
      <c r="B656" t="s">
        <v>25</v>
      </c>
      <c r="C656" t="s">
        <v>7</v>
      </c>
      <c r="D656">
        <v>299278</v>
      </c>
      <c r="E656">
        <v>1.86151</v>
      </c>
      <c r="F656">
        <v>2.8</v>
      </c>
      <c r="G656">
        <v>0.93848999999999905</v>
      </c>
      <c r="H656">
        <f t="shared" si="10"/>
        <v>938.4899999999991</v>
      </c>
    </row>
    <row r="657" spans="1:8">
      <c r="A657">
        <v>58579</v>
      </c>
      <c r="B657" t="s">
        <v>25</v>
      </c>
      <c r="C657" t="s">
        <v>7</v>
      </c>
      <c r="D657">
        <v>299278</v>
      </c>
      <c r="E657">
        <v>1.8599999999999901</v>
      </c>
      <c r="F657">
        <v>2.8</v>
      </c>
      <c r="G657">
        <v>0.94</v>
      </c>
      <c r="H657">
        <f t="shared" si="10"/>
        <v>940</v>
      </c>
    </row>
    <row r="658" spans="1:8">
      <c r="A658">
        <v>58587</v>
      </c>
      <c r="B658" t="s">
        <v>25</v>
      </c>
      <c r="C658" t="s">
        <v>7</v>
      </c>
      <c r="D658">
        <v>299278</v>
      </c>
      <c r="E658">
        <v>2.84151</v>
      </c>
      <c r="F658">
        <v>3.8000020000000001</v>
      </c>
      <c r="G658">
        <v>0.95849200000000001</v>
      </c>
      <c r="H658">
        <f t="shared" si="10"/>
        <v>958.49199999999996</v>
      </c>
    </row>
    <row r="659" spans="1:8">
      <c r="A659">
        <v>58587</v>
      </c>
      <c r="B659" t="s">
        <v>25</v>
      </c>
      <c r="C659" t="s">
        <v>7</v>
      </c>
      <c r="D659">
        <v>299278</v>
      </c>
      <c r="E659">
        <v>2.8399990000000002</v>
      </c>
      <c r="F659">
        <v>3.8000020000000001</v>
      </c>
      <c r="G659">
        <v>0.96000299999999905</v>
      </c>
      <c r="H659">
        <f t="shared" si="10"/>
        <v>960.00299999999902</v>
      </c>
    </row>
    <row r="660" spans="1:8">
      <c r="A660">
        <v>58585</v>
      </c>
      <c r="B660" t="s">
        <v>25</v>
      </c>
      <c r="C660" t="s">
        <v>7</v>
      </c>
      <c r="D660">
        <v>299278</v>
      </c>
      <c r="E660">
        <v>2.61151</v>
      </c>
      <c r="F660">
        <v>3.58</v>
      </c>
      <c r="G660">
        <v>0.96848999999999996</v>
      </c>
      <c r="H660">
        <f t="shared" si="10"/>
        <v>968.49</v>
      </c>
    </row>
    <row r="661" spans="1:8">
      <c r="A661">
        <v>58585</v>
      </c>
      <c r="B661" t="s">
        <v>25</v>
      </c>
      <c r="C661" t="s">
        <v>7</v>
      </c>
      <c r="D661">
        <v>299278</v>
      </c>
      <c r="E661">
        <v>2.6099990000000002</v>
      </c>
      <c r="F661">
        <v>3.58</v>
      </c>
      <c r="G661">
        <v>0.970000999999999</v>
      </c>
      <c r="H661">
        <f t="shared" si="10"/>
        <v>970.00099999999895</v>
      </c>
    </row>
    <row r="662" spans="1:8">
      <c r="A662">
        <v>58586</v>
      </c>
      <c r="B662" t="s">
        <v>25</v>
      </c>
      <c r="C662" t="s">
        <v>7</v>
      </c>
      <c r="D662">
        <v>299278</v>
      </c>
      <c r="E662">
        <v>2.7115100000000001</v>
      </c>
      <c r="F662">
        <v>3.71999999999999</v>
      </c>
      <c r="G662">
        <v>1.0084899999999899</v>
      </c>
      <c r="H662">
        <f t="shared" si="10"/>
        <v>1008.4899999999899</v>
      </c>
    </row>
    <row r="663" spans="1:8">
      <c r="A663">
        <v>58586</v>
      </c>
      <c r="B663" t="s">
        <v>25</v>
      </c>
      <c r="C663" t="s">
        <v>7</v>
      </c>
      <c r="D663">
        <v>299278</v>
      </c>
      <c r="E663">
        <v>2.7099989999999998</v>
      </c>
      <c r="F663">
        <v>3.71999999999999</v>
      </c>
      <c r="G663">
        <v>1.0100009999999999</v>
      </c>
      <c r="H663">
        <f t="shared" si="10"/>
        <v>1010.001</v>
      </c>
    </row>
    <row r="664" spans="1:8">
      <c r="A664">
        <v>58580</v>
      </c>
      <c r="B664" t="s">
        <v>25</v>
      </c>
      <c r="C664" t="s">
        <v>7</v>
      </c>
      <c r="D664">
        <v>299278</v>
      </c>
      <c r="E664">
        <v>1.88151</v>
      </c>
      <c r="F664">
        <v>2.9279999999999999</v>
      </c>
      <c r="G664">
        <v>1.0464899999999999</v>
      </c>
      <c r="H664">
        <f t="shared" si="10"/>
        <v>1046.49</v>
      </c>
    </row>
    <row r="665" spans="1:8">
      <c r="A665">
        <v>58580</v>
      </c>
      <c r="B665" t="s">
        <v>25</v>
      </c>
      <c r="C665" t="s">
        <v>7</v>
      </c>
      <c r="D665">
        <v>299278</v>
      </c>
      <c r="E665">
        <v>1.879999</v>
      </c>
      <c r="F665">
        <v>2.9279999999999999</v>
      </c>
      <c r="G665">
        <v>1.048001</v>
      </c>
      <c r="H665">
        <f t="shared" si="10"/>
        <v>1048.001</v>
      </c>
    </row>
    <row r="666" spans="1:8">
      <c r="A666">
        <v>58581</v>
      </c>
      <c r="B666" t="s">
        <v>25</v>
      </c>
      <c r="C666" t="s">
        <v>7</v>
      </c>
      <c r="D666">
        <v>299822</v>
      </c>
      <c r="E666">
        <v>1.90151</v>
      </c>
      <c r="F666">
        <v>3.12</v>
      </c>
      <c r="G666">
        <v>1.2184900000000001</v>
      </c>
      <c r="H666">
        <f t="shared" si="10"/>
        <v>1218.49</v>
      </c>
    </row>
    <row r="667" spans="1:8">
      <c r="A667">
        <v>58581</v>
      </c>
      <c r="B667" t="s">
        <v>25</v>
      </c>
      <c r="C667" t="s">
        <v>7</v>
      </c>
      <c r="D667">
        <v>299822</v>
      </c>
      <c r="E667">
        <v>1.899999</v>
      </c>
      <c r="F667">
        <v>3.12</v>
      </c>
      <c r="G667">
        <v>1.2200009999999999</v>
      </c>
      <c r="H667">
        <f t="shared" si="10"/>
        <v>1220.001</v>
      </c>
    </row>
    <row r="668" spans="1:8">
      <c r="A668">
        <v>58583</v>
      </c>
      <c r="B668" t="s">
        <v>25</v>
      </c>
      <c r="C668" t="s">
        <v>7</v>
      </c>
      <c r="D668">
        <v>299278</v>
      </c>
      <c r="E668">
        <v>2.0615100000000002</v>
      </c>
      <c r="F668">
        <v>3.2879999999999998</v>
      </c>
      <c r="G668">
        <v>1.2264899999999901</v>
      </c>
      <c r="H668">
        <f t="shared" si="10"/>
        <v>1226.48999999999</v>
      </c>
    </row>
    <row r="669" spans="1:8">
      <c r="A669">
        <v>58583</v>
      </c>
      <c r="B669" t="s">
        <v>25</v>
      </c>
      <c r="C669" t="s">
        <v>7</v>
      </c>
      <c r="D669">
        <v>299278</v>
      </c>
      <c r="E669">
        <v>2.06</v>
      </c>
      <c r="F669">
        <v>3.2879999999999998</v>
      </c>
      <c r="G669">
        <v>1.22799999999999</v>
      </c>
      <c r="H669">
        <f t="shared" si="10"/>
        <v>1227.99999999999</v>
      </c>
    </row>
    <row r="670" spans="1:8">
      <c r="A670">
        <v>58584</v>
      </c>
      <c r="B670" t="s">
        <v>25</v>
      </c>
      <c r="C670" t="s">
        <v>7</v>
      </c>
      <c r="D670">
        <v>299278</v>
      </c>
      <c r="E670">
        <v>2.3115100000000002</v>
      </c>
      <c r="F670">
        <v>3.548</v>
      </c>
      <c r="G670">
        <v>1.2364899999999901</v>
      </c>
      <c r="H670">
        <f t="shared" si="10"/>
        <v>1236.48999999999</v>
      </c>
    </row>
    <row r="671" spans="1:8">
      <c r="A671">
        <v>58584</v>
      </c>
      <c r="B671" t="s">
        <v>25</v>
      </c>
      <c r="C671" t="s">
        <v>7</v>
      </c>
      <c r="D671">
        <v>299278</v>
      </c>
      <c r="E671">
        <v>2.31</v>
      </c>
      <c r="F671">
        <v>3.548</v>
      </c>
      <c r="G671">
        <v>1.238</v>
      </c>
      <c r="H671">
        <f t="shared" si="10"/>
        <v>1238</v>
      </c>
    </row>
    <row r="672" spans="1:8">
      <c r="A672">
        <v>58582</v>
      </c>
      <c r="B672" t="s">
        <v>25</v>
      </c>
      <c r="C672" t="s">
        <v>7</v>
      </c>
      <c r="D672">
        <v>299278</v>
      </c>
      <c r="E672">
        <v>1.9915099999999999</v>
      </c>
      <c r="F672">
        <v>3.24</v>
      </c>
      <c r="G672">
        <v>1.2484900000000001</v>
      </c>
      <c r="H672">
        <f t="shared" si="10"/>
        <v>1248.49</v>
      </c>
    </row>
    <row r="673" spans="1:8">
      <c r="A673">
        <v>58582</v>
      </c>
      <c r="B673" t="s">
        <v>25</v>
      </c>
      <c r="C673" t="s">
        <v>7</v>
      </c>
      <c r="D673">
        <v>299278</v>
      </c>
      <c r="E673">
        <v>1.9899990000000001</v>
      </c>
      <c r="F673">
        <v>3.24</v>
      </c>
      <c r="G673">
        <v>1.2500009999999999</v>
      </c>
      <c r="H673">
        <f t="shared" si="10"/>
        <v>1250.001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3018"/>
  <sheetViews>
    <sheetView tabSelected="1" showRuler="0" workbookViewId="0">
      <selection activeCell="AI3" sqref="AI3"/>
    </sheetView>
  </sheetViews>
  <sheetFormatPr baseColWidth="12" defaultRowHeight="18" x14ac:dyDescent="0"/>
  <cols>
    <col min="10" max="10" width="16.1640625" bestFit="1" customWidth="1"/>
    <col min="13" max="13" width="15" bestFit="1" customWidth="1"/>
    <col min="25" max="25" width="15" bestFit="1" customWidth="1"/>
    <col min="37" max="37" width="15" bestFit="1" customWidth="1"/>
  </cols>
  <sheetData>
    <row r="2" spans="1:47" ht="28">
      <c r="A2" s="1" t="s">
        <v>39</v>
      </c>
      <c r="M2" s="1" t="s">
        <v>48</v>
      </c>
      <c r="Y2" s="1" t="s">
        <v>49</v>
      </c>
      <c r="AK2" s="1" t="s">
        <v>50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40</v>
      </c>
      <c r="J3" t="s">
        <v>41</v>
      </c>
      <c r="K3">
        <f>AVERAGE(H4:H1048576)</f>
        <v>87.004999999999697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40</v>
      </c>
      <c r="V3" t="s">
        <v>41</v>
      </c>
      <c r="W3">
        <f>AVERAGE(T4:T1048576)</f>
        <v>1042.2718333333335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40</v>
      </c>
      <c r="AH3" t="s">
        <v>41</v>
      </c>
      <c r="AI3">
        <f>AVERAGE(AF4:AF1048576)</f>
        <v>1042.2718333333335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40</v>
      </c>
      <c r="AT3" t="s">
        <v>41</v>
      </c>
      <c r="AU3">
        <f>AVERAGE(AR4:AR1048576)</f>
        <v>1042.2718333333335</v>
      </c>
    </row>
    <row r="4" spans="1:47">
      <c r="A4">
        <v>44997</v>
      </c>
      <c r="B4" t="s">
        <v>15</v>
      </c>
      <c r="C4" t="s">
        <v>16</v>
      </c>
      <c r="D4">
        <v>74764</v>
      </c>
      <c r="E4">
        <v>2.4900000000000002</v>
      </c>
      <c r="F4">
        <v>2.57700499999999</v>
      </c>
      <c r="G4">
        <v>8.7004999999999499E-2</v>
      </c>
      <c r="H4">
        <v>87.004999999999498</v>
      </c>
      <c r="J4" t="s">
        <v>36</v>
      </c>
      <c r="K4">
        <f>_xlfn.STDEV.P(H4:H1048576)</f>
        <v>2.4654911460540734E-13</v>
      </c>
      <c r="M4">
        <v>37115</v>
      </c>
      <c r="N4" t="s">
        <v>44</v>
      </c>
      <c r="O4" t="s">
        <v>43</v>
      </c>
      <c r="P4">
        <v>758</v>
      </c>
      <c r="Q4">
        <v>1.5745559999999901</v>
      </c>
      <c r="R4">
        <v>2.7950309999999998</v>
      </c>
      <c r="S4">
        <v>1.220475</v>
      </c>
      <c r="T4">
        <v>1220.4749999999999</v>
      </c>
      <c r="V4" t="s">
        <v>36</v>
      </c>
      <c r="W4">
        <f>_xlfn.STDEV.P(T4:T1048576)</f>
        <v>120.20177290902197</v>
      </c>
      <c r="Y4">
        <v>37115</v>
      </c>
      <c r="Z4" t="s">
        <v>44</v>
      </c>
      <c r="AA4" t="s">
        <v>43</v>
      </c>
      <c r="AB4">
        <v>758</v>
      </c>
      <c r="AC4">
        <v>1.5745559999999901</v>
      </c>
      <c r="AD4">
        <v>2.7950309999999998</v>
      </c>
      <c r="AE4">
        <v>1.220475</v>
      </c>
      <c r="AF4">
        <v>1220.4749999999999</v>
      </c>
      <c r="AH4" t="s">
        <v>36</v>
      </c>
      <c r="AI4">
        <f>_xlfn.STDEV.P(AF4:AF1048576)</f>
        <v>120.20177290902197</v>
      </c>
      <c r="AK4">
        <v>37115</v>
      </c>
      <c r="AL4" t="s">
        <v>44</v>
      </c>
      <c r="AM4" t="s">
        <v>43</v>
      </c>
      <c r="AN4">
        <v>758</v>
      </c>
      <c r="AO4">
        <v>1.5745559999999901</v>
      </c>
      <c r="AP4">
        <v>2.7950309999999998</v>
      </c>
      <c r="AQ4">
        <v>1.220475</v>
      </c>
      <c r="AR4">
        <v>1220.4749999999999</v>
      </c>
      <c r="AT4" t="s">
        <v>36</v>
      </c>
      <c r="AU4">
        <f>_xlfn.STDEV.P(AR4:AR1048576)</f>
        <v>120.20177290902197</v>
      </c>
    </row>
    <row r="5" spans="1:47">
      <c r="A5">
        <v>57411</v>
      </c>
      <c r="B5" t="s">
        <v>7</v>
      </c>
      <c r="C5" t="s">
        <v>8</v>
      </c>
      <c r="D5">
        <v>74764</v>
      </c>
      <c r="E5">
        <v>2.4900000000000002</v>
      </c>
      <c r="F5">
        <v>2.57700499999999</v>
      </c>
      <c r="G5">
        <v>8.7004999999999499E-2</v>
      </c>
      <c r="H5">
        <v>87.004999999999498</v>
      </c>
      <c r="J5" t="s">
        <v>35</v>
      </c>
      <c r="K5">
        <f>VARPA(H4:H1048576)</f>
        <v>6.0786465912710286E-26</v>
      </c>
      <c r="M5">
        <v>37115</v>
      </c>
      <c r="N5" t="s">
        <v>44</v>
      </c>
      <c r="O5" t="s">
        <v>43</v>
      </c>
      <c r="P5">
        <v>758</v>
      </c>
      <c r="Q5">
        <v>1.2845610000000001</v>
      </c>
      <c r="R5">
        <v>2.475031</v>
      </c>
      <c r="S5">
        <v>1.1904699999999999</v>
      </c>
      <c r="T5">
        <v>1190.47</v>
      </c>
      <c r="V5" t="s">
        <v>35</v>
      </c>
      <c r="W5">
        <f>VARPA(T4:T1048576)</f>
        <v>14448.466210472086</v>
      </c>
      <c r="Y5">
        <v>37115</v>
      </c>
      <c r="Z5" t="s">
        <v>44</v>
      </c>
      <c r="AA5" t="s">
        <v>43</v>
      </c>
      <c r="AB5">
        <v>758</v>
      </c>
      <c r="AC5">
        <v>1.2845610000000001</v>
      </c>
      <c r="AD5">
        <v>2.475031</v>
      </c>
      <c r="AE5">
        <v>1.1904699999999999</v>
      </c>
      <c r="AF5">
        <v>1190.47</v>
      </c>
      <c r="AH5" t="s">
        <v>35</v>
      </c>
      <c r="AI5">
        <f>VARPA(AF4:AF1048576)</f>
        <v>14448.466210472086</v>
      </c>
      <c r="AK5">
        <v>37115</v>
      </c>
      <c r="AL5" t="s">
        <v>44</v>
      </c>
      <c r="AM5" t="s">
        <v>43</v>
      </c>
      <c r="AN5">
        <v>758</v>
      </c>
      <c r="AO5">
        <v>1.2845610000000001</v>
      </c>
      <c r="AP5">
        <v>2.475031</v>
      </c>
      <c r="AQ5">
        <v>1.1904699999999999</v>
      </c>
      <c r="AR5">
        <v>1190.47</v>
      </c>
      <c r="AT5" t="s">
        <v>35</v>
      </c>
      <c r="AU5">
        <f>VARPA(AR4:AR1048576)</f>
        <v>14448.466210472086</v>
      </c>
    </row>
    <row r="6" spans="1:47">
      <c r="A6">
        <v>51698</v>
      </c>
      <c r="B6" t="s">
        <v>12</v>
      </c>
      <c r="C6" t="s">
        <v>17</v>
      </c>
      <c r="D6">
        <v>74764</v>
      </c>
      <c r="E6">
        <v>2.4900000000000002</v>
      </c>
      <c r="F6">
        <v>2.57700499999999</v>
      </c>
      <c r="G6">
        <v>8.7004999999999499E-2</v>
      </c>
      <c r="H6">
        <v>87.004999999999498</v>
      </c>
      <c r="J6" t="s">
        <v>42</v>
      </c>
      <c r="K6">
        <f>COUNT(H4:H1048576)</f>
        <v>7</v>
      </c>
      <c r="M6">
        <v>37115</v>
      </c>
      <c r="N6" t="s">
        <v>44</v>
      </c>
      <c r="O6" t="s">
        <v>43</v>
      </c>
      <c r="P6">
        <v>758</v>
      </c>
      <c r="Q6">
        <v>1.534556</v>
      </c>
      <c r="R6">
        <v>2.535031</v>
      </c>
      <c r="S6">
        <v>1.000475</v>
      </c>
      <c r="T6">
        <v>1000.475</v>
      </c>
      <c r="V6" t="s">
        <v>42</v>
      </c>
      <c r="W6">
        <f>COUNT(T4:T1048576)</f>
        <v>6</v>
      </c>
      <c r="Y6">
        <v>37115</v>
      </c>
      <c r="Z6" t="s">
        <v>44</v>
      </c>
      <c r="AA6" t="s">
        <v>43</v>
      </c>
      <c r="AB6">
        <v>758</v>
      </c>
      <c r="AC6">
        <v>1.534556</v>
      </c>
      <c r="AD6">
        <v>2.535031</v>
      </c>
      <c r="AE6">
        <v>1.000475</v>
      </c>
      <c r="AF6">
        <v>1000.475</v>
      </c>
      <c r="AH6" t="s">
        <v>42</v>
      </c>
      <c r="AI6">
        <f>COUNT(AF4:AF1048576)</f>
        <v>6</v>
      </c>
      <c r="AK6">
        <v>37115</v>
      </c>
      <c r="AL6" t="s">
        <v>44</v>
      </c>
      <c r="AM6" t="s">
        <v>43</v>
      </c>
      <c r="AN6">
        <v>758</v>
      </c>
      <c r="AO6">
        <v>1.534556</v>
      </c>
      <c r="AP6">
        <v>2.535031</v>
      </c>
      <c r="AQ6">
        <v>1.000475</v>
      </c>
      <c r="AR6">
        <v>1000.475</v>
      </c>
      <c r="AT6" t="s">
        <v>42</v>
      </c>
      <c r="AU6">
        <f>COUNT(AR4:AR1048576)</f>
        <v>6</v>
      </c>
    </row>
    <row r="7" spans="1:47">
      <c r="A7">
        <v>60769</v>
      </c>
      <c r="B7" t="s">
        <v>11</v>
      </c>
      <c r="C7" t="s">
        <v>12</v>
      </c>
      <c r="D7">
        <v>74764</v>
      </c>
      <c r="E7">
        <v>2.4900000000000002</v>
      </c>
      <c r="F7">
        <v>2.57700499999999</v>
      </c>
      <c r="G7">
        <v>8.7004999999999499E-2</v>
      </c>
      <c r="H7">
        <v>87.004999999999498</v>
      </c>
      <c r="J7" t="s">
        <v>10</v>
      </c>
      <c r="K7">
        <f>K4/SQRT(K6)</f>
        <v>9.3186806172724351E-14</v>
      </c>
      <c r="M7">
        <v>37115</v>
      </c>
      <c r="N7" t="s">
        <v>44</v>
      </c>
      <c r="O7" t="s">
        <v>43</v>
      </c>
      <c r="P7">
        <v>758</v>
      </c>
      <c r="Q7">
        <v>1.534556</v>
      </c>
      <c r="R7">
        <v>2.535031</v>
      </c>
      <c r="S7">
        <v>1.000475</v>
      </c>
      <c r="T7">
        <v>1000.475</v>
      </c>
      <c r="V7" t="s">
        <v>10</v>
      </c>
      <c r="W7">
        <f>W4/SQRT(W6)</f>
        <v>49.072168300833702</v>
      </c>
      <c r="Y7">
        <v>37115</v>
      </c>
      <c r="Z7" t="s">
        <v>44</v>
      </c>
      <c r="AA7" t="s">
        <v>43</v>
      </c>
      <c r="AB7">
        <v>758</v>
      </c>
      <c r="AC7">
        <v>1.534556</v>
      </c>
      <c r="AD7">
        <v>2.535031</v>
      </c>
      <c r="AE7">
        <v>1.000475</v>
      </c>
      <c r="AF7">
        <v>1000.475</v>
      </c>
      <c r="AH7" t="s">
        <v>10</v>
      </c>
      <c r="AI7">
        <f>AI4/SQRT(AI6)</f>
        <v>49.072168300833702</v>
      </c>
      <c r="AK7">
        <v>37115</v>
      </c>
      <c r="AL7" t="s">
        <v>44</v>
      </c>
      <c r="AM7" t="s">
        <v>43</v>
      </c>
      <c r="AN7">
        <v>758</v>
      </c>
      <c r="AO7">
        <v>1.534556</v>
      </c>
      <c r="AP7">
        <v>2.535031</v>
      </c>
      <c r="AQ7">
        <v>1.000475</v>
      </c>
      <c r="AR7">
        <v>1000.475</v>
      </c>
      <c r="AT7" t="s">
        <v>10</v>
      </c>
      <c r="AU7">
        <f>AU4/SQRT(AU6)</f>
        <v>49.072168300833702</v>
      </c>
    </row>
    <row r="8" spans="1:47">
      <c r="A8">
        <v>44994</v>
      </c>
      <c r="B8" t="s">
        <v>15</v>
      </c>
      <c r="C8" t="s">
        <v>16</v>
      </c>
      <c r="D8">
        <v>74764</v>
      </c>
      <c r="E8">
        <v>1.81</v>
      </c>
      <c r="F8">
        <v>1.8970050000000001</v>
      </c>
      <c r="G8">
        <v>8.7004999999999999E-2</v>
      </c>
      <c r="H8">
        <v>87.004999999999995</v>
      </c>
      <c r="J8" t="s">
        <v>37</v>
      </c>
      <c r="K8">
        <f>K7*1.96</f>
        <v>1.8264614009853973E-13</v>
      </c>
      <c r="M8">
        <v>43296</v>
      </c>
      <c r="N8" t="s">
        <v>19</v>
      </c>
      <c r="O8" t="s">
        <v>23</v>
      </c>
      <c r="P8">
        <v>758</v>
      </c>
      <c r="Q8">
        <v>1.746146</v>
      </c>
      <c r="R8">
        <v>2.667014</v>
      </c>
      <c r="S8">
        <v>0.92086800000000002</v>
      </c>
      <c r="T8">
        <v>920.86800000000005</v>
      </c>
      <c r="V8" t="s">
        <v>37</v>
      </c>
      <c r="W8">
        <f>W7*1.96</f>
        <v>96.181449869634051</v>
      </c>
      <c r="Y8">
        <v>43296</v>
      </c>
      <c r="Z8" t="s">
        <v>19</v>
      </c>
      <c r="AA8" t="s">
        <v>23</v>
      </c>
      <c r="AB8">
        <v>758</v>
      </c>
      <c r="AC8">
        <v>1.746146</v>
      </c>
      <c r="AD8">
        <v>2.667014</v>
      </c>
      <c r="AE8">
        <v>0.92086800000000002</v>
      </c>
      <c r="AF8">
        <v>920.86800000000005</v>
      </c>
      <c r="AH8" t="s">
        <v>37</v>
      </c>
      <c r="AI8">
        <f>AI7*1.96</f>
        <v>96.181449869634051</v>
      </c>
      <c r="AK8">
        <v>43296</v>
      </c>
      <c r="AL8" t="s">
        <v>19</v>
      </c>
      <c r="AM8" t="s">
        <v>23</v>
      </c>
      <c r="AN8">
        <v>758</v>
      </c>
      <c r="AO8">
        <v>1.746146</v>
      </c>
      <c r="AP8">
        <v>2.667014</v>
      </c>
      <c r="AQ8">
        <v>0.92086800000000002</v>
      </c>
      <c r="AR8">
        <v>920.86800000000005</v>
      </c>
      <c r="AT8" t="s">
        <v>37</v>
      </c>
      <c r="AU8">
        <f>AU7*1.96</f>
        <v>96.181449869634051</v>
      </c>
    </row>
    <row r="9" spans="1:47">
      <c r="A9">
        <v>44996</v>
      </c>
      <c r="B9" t="s">
        <v>15</v>
      </c>
      <c r="C9" t="s">
        <v>16</v>
      </c>
      <c r="D9">
        <v>74764</v>
      </c>
      <c r="E9">
        <v>2.35</v>
      </c>
      <c r="F9">
        <v>2.4370050000000001</v>
      </c>
      <c r="G9">
        <v>8.7004999999999999E-2</v>
      </c>
      <c r="H9">
        <v>87.004999999999995</v>
      </c>
      <c r="J9" t="s">
        <v>38</v>
      </c>
      <c r="K9">
        <f>K7*2.576</f>
        <v>2.4004921270093791E-13</v>
      </c>
      <c r="M9">
        <v>43296</v>
      </c>
      <c r="N9" t="s">
        <v>19</v>
      </c>
      <c r="O9" t="s">
        <v>23</v>
      </c>
      <c r="P9">
        <v>758</v>
      </c>
      <c r="Q9">
        <v>1.746146</v>
      </c>
      <c r="R9">
        <v>2.667014</v>
      </c>
      <c r="S9">
        <v>0.92086800000000002</v>
      </c>
      <c r="T9">
        <v>920.86800000000005</v>
      </c>
      <c r="V9" t="s">
        <v>38</v>
      </c>
      <c r="W9">
        <f>W7*2.576</f>
        <v>126.40990554294763</v>
      </c>
      <c r="Y9">
        <v>43296</v>
      </c>
      <c r="Z9" t="s">
        <v>19</v>
      </c>
      <c r="AA9" t="s">
        <v>23</v>
      </c>
      <c r="AB9">
        <v>758</v>
      </c>
      <c r="AC9">
        <v>1.746146</v>
      </c>
      <c r="AD9">
        <v>2.667014</v>
      </c>
      <c r="AE9">
        <v>0.92086800000000002</v>
      </c>
      <c r="AF9">
        <v>920.86800000000005</v>
      </c>
      <c r="AH9" t="s">
        <v>38</v>
      </c>
      <c r="AI9">
        <f>AI7*2.576</f>
        <v>126.40990554294763</v>
      </c>
      <c r="AK9">
        <v>43296</v>
      </c>
      <c r="AL9" t="s">
        <v>19</v>
      </c>
      <c r="AM9" t="s">
        <v>23</v>
      </c>
      <c r="AN9">
        <v>758</v>
      </c>
      <c r="AO9">
        <v>1.746146</v>
      </c>
      <c r="AP9">
        <v>2.667014</v>
      </c>
      <c r="AQ9">
        <v>0.92086800000000002</v>
      </c>
      <c r="AR9">
        <v>920.86800000000005</v>
      </c>
      <c r="AT9" t="s">
        <v>38</v>
      </c>
      <c r="AU9">
        <f>AU7*2.576</f>
        <v>126.40990554294763</v>
      </c>
    </row>
    <row r="10" spans="1:47">
      <c r="A10">
        <v>57408</v>
      </c>
      <c r="B10" t="s">
        <v>7</v>
      </c>
      <c r="C10" t="s">
        <v>8</v>
      </c>
      <c r="D10">
        <v>74764</v>
      </c>
      <c r="E10">
        <v>1.81</v>
      </c>
      <c r="F10">
        <v>1.8970050000000001</v>
      </c>
      <c r="G10">
        <v>8.7004999999999999E-2</v>
      </c>
      <c r="H10">
        <v>87.004999999999995</v>
      </c>
      <c r="J10" t="s">
        <v>45</v>
      </c>
      <c r="K10" t="e">
        <f>_xlfn.PERCENTILE.EXC(H4:H1048576,0.95)</f>
        <v>#NUM!</v>
      </c>
      <c r="V10" t="s">
        <v>45</v>
      </c>
      <c r="W10" t="e">
        <f>_xlfn.PERCENTILE.EXC(T4:T1048576,0.95)</f>
        <v>#NUM!</v>
      </c>
      <c r="AH10" t="s">
        <v>45</v>
      </c>
      <c r="AI10" t="e">
        <f>_xlfn.PERCENTILE.EXC(AF4:AF1048576,0.95)</f>
        <v>#NUM!</v>
      </c>
      <c r="AT10" t="s">
        <v>45</v>
      </c>
      <c r="AU10" t="e">
        <f>_xlfn.PERCENTILE.EXC(AR4:AR1048576,0.95)</f>
        <v>#NUM!</v>
      </c>
    </row>
    <row r="11" spans="1:47">
      <c r="J11" t="s">
        <v>46</v>
      </c>
      <c r="K11" t="e">
        <f>_xlfn.PERCENTILE.EXC(H4:H1048576,0.99)</f>
        <v>#NUM!</v>
      </c>
      <c r="V11" t="s">
        <v>46</v>
      </c>
      <c r="W11" t="e">
        <f>_xlfn.PERCENTILE.EXC(T4:T1048576,0.99)</f>
        <v>#NUM!</v>
      </c>
      <c r="AH11" t="s">
        <v>46</v>
      </c>
      <c r="AI11" t="e">
        <f>_xlfn.PERCENTILE.EXC(AF4:AF1048576,0.99)</f>
        <v>#NUM!</v>
      </c>
      <c r="AT11" t="s">
        <v>46</v>
      </c>
      <c r="AU11" t="e">
        <f>_xlfn.PERCENTILE.EXC(AR4:AR1048576,0.99)</f>
        <v>#NUM!</v>
      </c>
    </row>
    <row r="2634" spans="1:7">
      <c r="A2634" s="2"/>
      <c r="B2634" s="2"/>
      <c r="C2634" s="2"/>
      <c r="D2634" s="2"/>
      <c r="E2634" s="2"/>
      <c r="F2634" s="2"/>
      <c r="G2634" s="2"/>
    </row>
    <row r="2635" spans="1:7">
      <c r="A2635" s="2"/>
      <c r="B2635" s="2"/>
      <c r="C2635" s="2"/>
      <c r="D2635" s="2"/>
      <c r="E2635" s="2"/>
      <c r="F2635" s="2"/>
      <c r="G2635" s="2"/>
    </row>
    <row r="2636" spans="1:7">
      <c r="A2636" s="2"/>
      <c r="B2636" s="2"/>
      <c r="C2636" s="2"/>
      <c r="D2636" s="2"/>
      <c r="E2636" s="2"/>
      <c r="F2636" s="2"/>
      <c r="G2636" s="2"/>
    </row>
    <row r="2637" spans="1:7">
      <c r="A2637" s="2"/>
      <c r="B2637" s="2"/>
      <c r="C2637" s="2"/>
      <c r="D2637" s="2"/>
      <c r="E2637" s="2"/>
      <c r="F2637" s="2"/>
      <c r="G2637" s="2"/>
    </row>
    <row r="2663" spans="1:7">
      <c r="A2663" s="2"/>
      <c r="B2663" s="2"/>
      <c r="C2663" s="2"/>
      <c r="D2663" s="2"/>
      <c r="E2663" s="2"/>
      <c r="F2663" s="2"/>
      <c r="G2663" s="2"/>
    </row>
    <row r="2664" spans="1:7">
      <c r="A2664" s="2"/>
      <c r="B2664" s="2"/>
      <c r="C2664" s="2"/>
      <c r="D2664" s="2"/>
      <c r="E2664" s="2"/>
      <c r="F2664" s="2"/>
      <c r="G2664" s="2"/>
    </row>
    <row r="2733" spans="1:7">
      <c r="A2733" s="2"/>
      <c r="B2733" s="2"/>
      <c r="C2733" s="2"/>
      <c r="D2733" s="2"/>
      <c r="E2733" s="2"/>
      <c r="F2733" s="2"/>
      <c r="G2733" s="2"/>
    </row>
    <row r="2734" spans="1:7">
      <c r="A2734" s="2"/>
      <c r="B2734" s="2"/>
      <c r="C2734" s="2"/>
      <c r="D2734" s="2"/>
      <c r="E2734" s="2"/>
      <c r="F2734" s="2"/>
      <c r="G2734" s="2"/>
    </row>
    <row r="2739" spans="1:7">
      <c r="A2739" s="2"/>
      <c r="B2739" s="2"/>
      <c r="C2739" s="2"/>
      <c r="D2739" s="2"/>
      <c r="E2739" s="2"/>
      <c r="F2739" s="2"/>
      <c r="G2739" s="2"/>
    </row>
    <row r="2741" spans="1:7">
      <c r="A2741" s="2"/>
      <c r="B2741" s="2"/>
      <c r="C2741" s="2"/>
      <c r="D2741" s="2"/>
      <c r="E2741" s="2"/>
      <c r="F2741" s="2"/>
      <c r="G2741" s="2"/>
    </row>
    <row r="2743" spans="1:7">
      <c r="A2743" s="2"/>
      <c r="B2743" s="2"/>
      <c r="C2743" s="2"/>
      <c r="D2743" s="2"/>
      <c r="E2743" s="2"/>
      <c r="F2743" s="2"/>
      <c r="G2743" s="2"/>
    </row>
    <row r="2744" spans="1:7">
      <c r="A2744" s="2"/>
      <c r="B2744" s="2"/>
      <c r="C2744" s="2"/>
      <c r="D2744" s="2"/>
      <c r="E2744" s="2"/>
      <c r="F2744" s="2"/>
      <c r="G2744" s="2"/>
    </row>
    <row r="2749" spans="1:7">
      <c r="A2749" s="2"/>
      <c r="B2749" s="2"/>
      <c r="C2749" s="2"/>
      <c r="D2749" s="2"/>
      <c r="E2749" s="2"/>
      <c r="F2749" s="2"/>
      <c r="G2749" s="2"/>
    </row>
    <row r="2752" spans="1:7">
      <c r="A2752" s="2"/>
      <c r="B2752" s="2"/>
      <c r="C2752" s="2"/>
      <c r="D2752" s="2"/>
      <c r="E2752" s="2"/>
      <c r="F2752" s="2"/>
      <c r="G2752" s="2"/>
    </row>
    <row r="2758" spans="1:7">
      <c r="A2758" s="2"/>
      <c r="B2758" s="2"/>
      <c r="C2758" s="2"/>
      <c r="D2758" s="2"/>
      <c r="E2758" s="2"/>
      <c r="F2758" s="2"/>
      <c r="G2758" s="2"/>
    </row>
    <row r="2759" spans="1:7">
      <c r="A2759" s="2"/>
      <c r="B2759" s="2"/>
      <c r="C2759" s="2"/>
      <c r="D2759" s="2"/>
      <c r="E2759" s="2"/>
      <c r="F2759" s="2"/>
      <c r="G2759" s="2"/>
    </row>
    <row r="2769" spans="1:7">
      <c r="A2769" s="2"/>
      <c r="B2769" s="2"/>
      <c r="C2769" s="2"/>
      <c r="D2769" s="2"/>
      <c r="E2769" s="2"/>
      <c r="F2769" s="2"/>
      <c r="G2769" s="2"/>
    </row>
    <row r="2770" spans="1:7">
      <c r="A2770" s="2"/>
      <c r="B2770" s="2"/>
      <c r="C2770" s="2"/>
      <c r="D2770" s="2"/>
      <c r="E2770" s="2"/>
      <c r="F2770" s="2"/>
      <c r="G2770" s="2"/>
    </row>
    <row r="2771" spans="1:7">
      <c r="A2771" s="2"/>
      <c r="B2771" s="2"/>
      <c r="C2771" s="2"/>
      <c r="D2771" s="2"/>
      <c r="E2771" s="2"/>
      <c r="F2771" s="2"/>
      <c r="G2771" s="2"/>
    </row>
    <row r="2772" spans="1:7">
      <c r="A2772" s="2"/>
      <c r="B2772" s="2"/>
      <c r="C2772" s="2"/>
      <c r="D2772" s="2"/>
      <c r="E2772" s="2"/>
      <c r="F2772" s="2"/>
      <c r="G2772" s="2"/>
    </row>
    <row r="2773" spans="1:7">
      <c r="A2773" s="2"/>
      <c r="B2773" s="2"/>
      <c r="C2773" s="2"/>
      <c r="D2773" s="2"/>
      <c r="E2773" s="2"/>
      <c r="F2773" s="2"/>
      <c r="G2773" s="2"/>
    </row>
    <row r="2774" spans="1:7">
      <c r="A2774" s="2"/>
      <c r="B2774" s="2"/>
      <c r="C2774" s="2"/>
      <c r="D2774" s="2"/>
      <c r="E2774" s="2"/>
      <c r="F2774" s="2"/>
      <c r="G2774" s="2"/>
    </row>
    <row r="2777" spans="1:7">
      <c r="A2777" s="2"/>
      <c r="B2777" s="2"/>
      <c r="C2777" s="2"/>
      <c r="D2777" s="2"/>
      <c r="E2777" s="2"/>
      <c r="F2777" s="2"/>
      <c r="G2777" s="2"/>
    </row>
    <row r="2779" spans="1:7">
      <c r="A2779" s="2"/>
      <c r="B2779" s="2"/>
      <c r="C2779" s="2"/>
      <c r="D2779" s="2"/>
      <c r="E2779" s="2"/>
      <c r="F2779" s="2"/>
      <c r="G2779" s="2"/>
    </row>
    <row r="2785" spans="1:7">
      <c r="A2785" s="2"/>
      <c r="B2785" s="2"/>
      <c r="C2785" s="2"/>
      <c r="D2785" s="2"/>
      <c r="E2785" s="2"/>
      <c r="F2785" s="2"/>
      <c r="G2785" s="2"/>
    </row>
    <row r="2790" spans="1:7">
      <c r="A2790" s="2"/>
      <c r="B2790" s="2"/>
      <c r="C2790" s="2"/>
      <c r="D2790" s="2"/>
      <c r="E2790" s="2"/>
      <c r="F2790" s="2"/>
      <c r="G2790" s="2"/>
    </row>
    <row r="2857" spans="1:7">
      <c r="A2857" s="2"/>
      <c r="B2857" s="2"/>
      <c r="C2857" s="2"/>
      <c r="D2857" s="2"/>
      <c r="E2857" s="2"/>
      <c r="F2857" s="2"/>
      <c r="G2857" s="2"/>
    </row>
    <row r="2858" spans="1:7">
      <c r="A2858" s="2"/>
      <c r="B2858" s="2"/>
      <c r="C2858" s="2"/>
      <c r="D2858" s="2"/>
      <c r="E2858" s="2"/>
      <c r="F2858" s="2"/>
      <c r="G2858" s="2"/>
    </row>
    <row r="2859" spans="1:7">
      <c r="A2859" s="2"/>
      <c r="B2859" s="2"/>
      <c r="C2859" s="2"/>
      <c r="D2859" s="2"/>
      <c r="E2859" s="2"/>
      <c r="F2859" s="2"/>
      <c r="G2859" s="2"/>
    </row>
    <row r="2860" spans="1:7">
      <c r="A2860" s="2"/>
      <c r="B2860" s="2"/>
      <c r="C2860" s="2"/>
      <c r="D2860" s="2"/>
      <c r="E2860" s="2"/>
      <c r="F2860" s="2"/>
      <c r="G2860" s="2"/>
    </row>
    <row r="2861" spans="1:7">
      <c r="A2861" s="2"/>
      <c r="B2861" s="2"/>
      <c r="C2861" s="2"/>
      <c r="D2861" s="2"/>
      <c r="E2861" s="2"/>
      <c r="F2861" s="2"/>
      <c r="G2861" s="2"/>
    </row>
    <row r="2862" spans="1:7">
      <c r="A2862" s="2"/>
      <c r="B2862" s="2"/>
      <c r="C2862" s="2"/>
      <c r="D2862" s="2"/>
      <c r="E2862" s="2"/>
      <c r="F2862" s="2"/>
      <c r="G2862" s="2"/>
    </row>
    <row r="2867" spans="1:7">
      <c r="A2867" s="2"/>
      <c r="B2867" s="2"/>
      <c r="C2867" s="2"/>
      <c r="D2867" s="2"/>
      <c r="E2867" s="2"/>
      <c r="F2867" s="2"/>
      <c r="G2867" s="2"/>
    </row>
    <row r="2868" spans="1:7">
      <c r="A2868" s="2"/>
      <c r="B2868" s="2"/>
      <c r="C2868" s="2"/>
      <c r="D2868" s="2"/>
      <c r="E2868" s="2"/>
      <c r="F2868" s="2"/>
      <c r="G2868" s="2"/>
    </row>
    <row r="2885" spans="1:7">
      <c r="A2885" s="2"/>
      <c r="B2885" s="2"/>
      <c r="C2885" s="2"/>
      <c r="D2885" s="2"/>
      <c r="E2885" s="2"/>
      <c r="F2885" s="2"/>
      <c r="G2885" s="2"/>
    </row>
    <row r="2886" spans="1:7">
      <c r="A2886" s="2"/>
      <c r="B2886" s="2"/>
      <c r="C2886" s="2"/>
      <c r="D2886" s="2"/>
      <c r="E2886" s="2"/>
      <c r="F2886" s="2"/>
      <c r="G2886" s="2"/>
    </row>
    <row r="2920" spans="1:7">
      <c r="A2920" s="2"/>
      <c r="B2920" s="2"/>
      <c r="C2920" s="2"/>
      <c r="D2920" s="2"/>
      <c r="E2920" s="2"/>
      <c r="F2920" s="2"/>
      <c r="G2920" s="2"/>
    </row>
    <row r="2922" spans="1:7">
      <c r="A2922" s="2"/>
      <c r="B2922" s="2"/>
      <c r="C2922" s="2"/>
      <c r="D2922" s="2"/>
      <c r="E2922" s="2"/>
      <c r="F2922" s="2"/>
      <c r="G2922" s="2"/>
    </row>
    <row r="2957" spans="1:7">
      <c r="A2957" s="2"/>
      <c r="B2957" s="2"/>
      <c r="C2957" s="2"/>
      <c r="D2957" s="2"/>
      <c r="E2957" s="2"/>
      <c r="F2957" s="2"/>
      <c r="G2957" s="2"/>
    </row>
    <row r="2958" spans="1:7">
      <c r="A2958" s="2"/>
      <c r="B2958" s="2"/>
      <c r="C2958" s="2"/>
      <c r="D2958" s="2"/>
      <c r="E2958" s="2"/>
      <c r="F2958" s="2"/>
      <c r="G2958" s="2"/>
    </row>
    <row r="2967" spans="1:7">
      <c r="A2967" s="2"/>
      <c r="B2967" s="2"/>
      <c r="C2967" s="2"/>
      <c r="D2967" s="2"/>
      <c r="E2967" s="2"/>
      <c r="F2967" s="2"/>
      <c r="G2967" s="2"/>
    </row>
    <row r="2968" spans="1:7">
      <c r="A2968" s="2"/>
      <c r="B2968" s="2"/>
      <c r="C2968" s="2"/>
      <c r="D2968" s="2"/>
      <c r="E2968" s="2"/>
      <c r="F2968" s="2"/>
      <c r="G2968" s="2"/>
    </row>
    <row r="3006" spans="1:7">
      <c r="A3006" s="2"/>
      <c r="B3006" s="2"/>
      <c r="C3006" s="2"/>
      <c r="D3006" s="2"/>
      <c r="E3006" s="2"/>
      <c r="F3006" s="2"/>
      <c r="G3006" s="2"/>
    </row>
    <row r="3008" spans="1:7">
      <c r="A3008" s="2"/>
      <c r="B3008" s="2"/>
      <c r="C3008" s="2"/>
      <c r="D3008" s="2"/>
      <c r="E3008" s="2"/>
      <c r="F3008" s="2"/>
      <c r="G3008" s="2"/>
    </row>
    <row r="3015" spans="1:7">
      <c r="A3015" s="2"/>
      <c r="B3015" s="2"/>
      <c r="C3015" s="2"/>
      <c r="D3015" s="2"/>
      <c r="E3015" s="2"/>
      <c r="F3015" s="2"/>
      <c r="G3015" s="2"/>
    </row>
    <row r="3016" spans="1:7">
      <c r="A3016" s="2"/>
      <c r="B3016" s="2"/>
      <c r="C3016" s="2"/>
      <c r="D3016" s="2"/>
      <c r="E3016" s="2"/>
      <c r="F3016" s="2"/>
      <c r="G3016" s="2"/>
    </row>
    <row r="3017" spans="1:7">
      <c r="A3017" s="2"/>
      <c r="B3017" s="2"/>
      <c r="C3017" s="2"/>
      <c r="D3017" s="2"/>
      <c r="E3017" s="2"/>
      <c r="F3017" s="2"/>
      <c r="G3017" s="2"/>
    </row>
    <row r="3018" spans="1:7">
      <c r="A3018" s="2"/>
      <c r="B3018" s="2"/>
      <c r="C3018" s="2"/>
      <c r="D3018" s="2"/>
      <c r="E3018" s="2"/>
      <c r="F3018" s="2"/>
      <c r="G3018" s="2"/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1"/>
  <sheetViews>
    <sheetView showRuler="0" workbookViewId="0">
      <selection sqref="A1:XFD12"/>
    </sheetView>
  </sheetViews>
  <sheetFormatPr baseColWidth="12" defaultRowHeight="18" x14ac:dyDescent="0"/>
  <sheetData>
    <row r="2" spans="1:47" ht="28">
      <c r="A2" s="1" t="s">
        <v>39</v>
      </c>
      <c r="M2" s="1" t="s">
        <v>48</v>
      </c>
      <c r="Y2" s="1" t="s">
        <v>49</v>
      </c>
      <c r="AK2" s="1" t="s">
        <v>50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40</v>
      </c>
      <c r="J3" t="s">
        <v>41</v>
      </c>
      <c r="K3">
        <f>AVERAGE(H4:H1048576)</f>
        <v>87.004999999999697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40</v>
      </c>
      <c r="V3" t="s">
        <v>41</v>
      </c>
      <c r="W3">
        <f>AVERAGE(T4:T1048576)</f>
        <v>1042.2718333333335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40</v>
      </c>
      <c r="AH3" t="s">
        <v>41</v>
      </c>
      <c r="AI3">
        <f>AVERAGE(AF4:AF1048576)</f>
        <v>1042.2718333333335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40</v>
      </c>
      <c r="AT3" t="s">
        <v>41</v>
      </c>
      <c r="AU3">
        <f>AVERAGE(AR4:AR1048576)</f>
        <v>1042.2718333333335</v>
      </c>
    </row>
    <row r="4" spans="1:47">
      <c r="A4">
        <v>44997</v>
      </c>
      <c r="B4" t="s">
        <v>15</v>
      </c>
      <c r="C4" t="s">
        <v>16</v>
      </c>
      <c r="D4">
        <v>74764</v>
      </c>
      <c r="E4">
        <v>2.4900000000000002</v>
      </c>
      <c r="F4">
        <v>2.57700499999999</v>
      </c>
      <c r="G4">
        <v>8.7004999999999499E-2</v>
      </c>
      <c r="H4">
        <v>87.004999999999498</v>
      </c>
      <c r="J4" t="s">
        <v>36</v>
      </c>
      <c r="K4">
        <f>_xlfn.STDEV.P(H4:H1048576)</f>
        <v>2.4654911460540734E-13</v>
      </c>
      <c r="M4">
        <v>37115</v>
      </c>
      <c r="N4" t="s">
        <v>44</v>
      </c>
      <c r="O4" t="s">
        <v>43</v>
      </c>
      <c r="P4">
        <v>758</v>
      </c>
      <c r="Q4">
        <v>1.5745559999999901</v>
      </c>
      <c r="R4">
        <v>2.7950309999999998</v>
      </c>
      <c r="S4">
        <v>1.220475</v>
      </c>
      <c r="T4">
        <v>1220.4749999999999</v>
      </c>
      <c r="V4" t="s">
        <v>36</v>
      </c>
      <c r="W4">
        <f>_xlfn.STDEV.P(T4:T1048576)</f>
        <v>120.20177290902197</v>
      </c>
      <c r="Y4">
        <v>37115</v>
      </c>
      <c r="Z4" t="s">
        <v>44</v>
      </c>
      <c r="AA4" t="s">
        <v>43</v>
      </c>
      <c r="AB4">
        <v>758</v>
      </c>
      <c r="AC4">
        <v>1.5745559999999901</v>
      </c>
      <c r="AD4">
        <v>2.7950309999999998</v>
      </c>
      <c r="AE4">
        <v>1.220475</v>
      </c>
      <c r="AF4">
        <v>1220.4749999999999</v>
      </c>
      <c r="AH4" t="s">
        <v>36</v>
      </c>
      <c r="AI4">
        <f>_xlfn.STDEV.P(AF4:AF1048576)</f>
        <v>120.20177290902197</v>
      </c>
      <c r="AK4">
        <v>37115</v>
      </c>
      <c r="AL4" t="s">
        <v>44</v>
      </c>
      <c r="AM4" t="s">
        <v>43</v>
      </c>
      <c r="AN4">
        <v>758</v>
      </c>
      <c r="AO4">
        <v>1.5745559999999901</v>
      </c>
      <c r="AP4">
        <v>2.7950309999999998</v>
      </c>
      <c r="AQ4">
        <v>1.220475</v>
      </c>
      <c r="AR4">
        <v>1220.4749999999999</v>
      </c>
      <c r="AT4" t="s">
        <v>36</v>
      </c>
      <c r="AU4">
        <f>_xlfn.STDEV.P(AR4:AR1048576)</f>
        <v>120.20177290902197</v>
      </c>
    </row>
    <row r="5" spans="1:47">
      <c r="A5">
        <v>57411</v>
      </c>
      <c r="B5" t="s">
        <v>7</v>
      </c>
      <c r="C5" t="s">
        <v>8</v>
      </c>
      <c r="D5">
        <v>74764</v>
      </c>
      <c r="E5">
        <v>2.4900000000000002</v>
      </c>
      <c r="F5">
        <v>2.57700499999999</v>
      </c>
      <c r="G5">
        <v>8.7004999999999499E-2</v>
      </c>
      <c r="H5">
        <v>87.004999999999498</v>
      </c>
      <c r="J5" t="s">
        <v>35</v>
      </c>
      <c r="K5">
        <f>VARPA(H4:H1048576)</f>
        <v>6.0786465912710286E-26</v>
      </c>
      <c r="M5">
        <v>37115</v>
      </c>
      <c r="N5" t="s">
        <v>44</v>
      </c>
      <c r="O5" t="s">
        <v>43</v>
      </c>
      <c r="P5">
        <v>758</v>
      </c>
      <c r="Q5">
        <v>1.2845610000000001</v>
      </c>
      <c r="R5">
        <v>2.475031</v>
      </c>
      <c r="S5">
        <v>1.1904699999999999</v>
      </c>
      <c r="T5">
        <v>1190.47</v>
      </c>
      <c r="V5" t="s">
        <v>35</v>
      </c>
      <c r="W5">
        <f>VARPA(T4:T1048576)</f>
        <v>14448.466210472086</v>
      </c>
      <c r="Y5">
        <v>37115</v>
      </c>
      <c r="Z5" t="s">
        <v>44</v>
      </c>
      <c r="AA5" t="s">
        <v>43</v>
      </c>
      <c r="AB5">
        <v>758</v>
      </c>
      <c r="AC5">
        <v>1.2845610000000001</v>
      </c>
      <c r="AD5">
        <v>2.475031</v>
      </c>
      <c r="AE5">
        <v>1.1904699999999999</v>
      </c>
      <c r="AF5">
        <v>1190.47</v>
      </c>
      <c r="AH5" t="s">
        <v>35</v>
      </c>
      <c r="AI5">
        <f>VARPA(AF4:AF1048576)</f>
        <v>14448.466210472086</v>
      </c>
      <c r="AK5">
        <v>37115</v>
      </c>
      <c r="AL5" t="s">
        <v>44</v>
      </c>
      <c r="AM5" t="s">
        <v>43</v>
      </c>
      <c r="AN5">
        <v>758</v>
      </c>
      <c r="AO5">
        <v>1.2845610000000001</v>
      </c>
      <c r="AP5">
        <v>2.475031</v>
      </c>
      <c r="AQ5">
        <v>1.1904699999999999</v>
      </c>
      <c r="AR5">
        <v>1190.47</v>
      </c>
      <c r="AT5" t="s">
        <v>35</v>
      </c>
      <c r="AU5">
        <f>VARPA(AR4:AR1048576)</f>
        <v>14448.466210472086</v>
      </c>
    </row>
    <row r="6" spans="1:47">
      <c r="A6">
        <v>51698</v>
      </c>
      <c r="B6" t="s">
        <v>12</v>
      </c>
      <c r="C6" t="s">
        <v>17</v>
      </c>
      <c r="D6">
        <v>74764</v>
      </c>
      <c r="E6">
        <v>2.4900000000000002</v>
      </c>
      <c r="F6">
        <v>2.57700499999999</v>
      </c>
      <c r="G6">
        <v>8.7004999999999499E-2</v>
      </c>
      <c r="H6">
        <v>87.004999999999498</v>
      </c>
      <c r="J6" t="s">
        <v>42</v>
      </c>
      <c r="K6">
        <f>COUNT(H4:H1048576)</f>
        <v>7</v>
      </c>
      <c r="M6">
        <v>37115</v>
      </c>
      <c r="N6" t="s">
        <v>44</v>
      </c>
      <c r="O6" t="s">
        <v>43</v>
      </c>
      <c r="P6">
        <v>758</v>
      </c>
      <c r="Q6">
        <v>1.534556</v>
      </c>
      <c r="R6">
        <v>2.535031</v>
      </c>
      <c r="S6">
        <v>1.000475</v>
      </c>
      <c r="T6">
        <v>1000.475</v>
      </c>
      <c r="V6" t="s">
        <v>42</v>
      </c>
      <c r="W6">
        <f>COUNT(T4:T1048576)</f>
        <v>6</v>
      </c>
      <c r="Y6">
        <v>37115</v>
      </c>
      <c r="Z6" t="s">
        <v>44</v>
      </c>
      <c r="AA6" t="s">
        <v>43</v>
      </c>
      <c r="AB6">
        <v>758</v>
      </c>
      <c r="AC6">
        <v>1.534556</v>
      </c>
      <c r="AD6">
        <v>2.535031</v>
      </c>
      <c r="AE6">
        <v>1.000475</v>
      </c>
      <c r="AF6">
        <v>1000.475</v>
      </c>
      <c r="AH6" t="s">
        <v>42</v>
      </c>
      <c r="AI6">
        <f>COUNT(AF4:AF1048576)</f>
        <v>6</v>
      </c>
      <c r="AK6">
        <v>37115</v>
      </c>
      <c r="AL6" t="s">
        <v>44</v>
      </c>
      <c r="AM6" t="s">
        <v>43</v>
      </c>
      <c r="AN6">
        <v>758</v>
      </c>
      <c r="AO6">
        <v>1.534556</v>
      </c>
      <c r="AP6">
        <v>2.535031</v>
      </c>
      <c r="AQ6">
        <v>1.000475</v>
      </c>
      <c r="AR6">
        <v>1000.475</v>
      </c>
      <c r="AT6" t="s">
        <v>42</v>
      </c>
      <c r="AU6">
        <f>COUNT(AR4:AR1048576)</f>
        <v>6</v>
      </c>
    </row>
    <row r="7" spans="1:47">
      <c r="A7">
        <v>60769</v>
      </c>
      <c r="B7" t="s">
        <v>11</v>
      </c>
      <c r="C7" t="s">
        <v>12</v>
      </c>
      <c r="D7">
        <v>74764</v>
      </c>
      <c r="E7">
        <v>2.4900000000000002</v>
      </c>
      <c r="F7">
        <v>2.57700499999999</v>
      </c>
      <c r="G7">
        <v>8.7004999999999499E-2</v>
      </c>
      <c r="H7">
        <v>87.004999999999498</v>
      </c>
      <c r="J7" t="s">
        <v>10</v>
      </c>
      <c r="K7">
        <f>K4/SQRT(K6)</f>
        <v>9.3186806172724351E-14</v>
      </c>
      <c r="M7">
        <v>37115</v>
      </c>
      <c r="N7" t="s">
        <v>44</v>
      </c>
      <c r="O7" t="s">
        <v>43</v>
      </c>
      <c r="P7">
        <v>758</v>
      </c>
      <c r="Q7">
        <v>1.534556</v>
      </c>
      <c r="R7">
        <v>2.535031</v>
      </c>
      <c r="S7">
        <v>1.000475</v>
      </c>
      <c r="T7">
        <v>1000.475</v>
      </c>
      <c r="V7" t="s">
        <v>10</v>
      </c>
      <c r="W7">
        <f>W4/SQRT(W6)</f>
        <v>49.072168300833702</v>
      </c>
      <c r="Y7">
        <v>37115</v>
      </c>
      <c r="Z7" t="s">
        <v>44</v>
      </c>
      <c r="AA7" t="s">
        <v>43</v>
      </c>
      <c r="AB7">
        <v>758</v>
      </c>
      <c r="AC7">
        <v>1.534556</v>
      </c>
      <c r="AD7">
        <v>2.535031</v>
      </c>
      <c r="AE7">
        <v>1.000475</v>
      </c>
      <c r="AF7">
        <v>1000.475</v>
      </c>
      <c r="AH7" t="s">
        <v>10</v>
      </c>
      <c r="AI7">
        <f>AI4/SQRT(AI6)</f>
        <v>49.072168300833702</v>
      </c>
      <c r="AK7">
        <v>37115</v>
      </c>
      <c r="AL7" t="s">
        <v>44</v>
      </c>
      <c r="AM7" t="s">
        <v>43</v>
      </c>
      <c r="AN7">
        <v>758</v>
      </c>
      <c r="AO7">
        <v>1.534556</v>
      </c>
      <c r="AP7">
        <v>2.535031</v>
      </c>
      <c r="AQ7">
        <v>1.000475</v>
      </c>
      <c r="AR7">
        <v>1000.475</v>
      </c>
      <c r="AT7" t="s">
        <v>10</v>
      </c>
      <c r="AU7">
        <f>AU4/SQRT(AU6)</f>
        <v>49.072168300833702</v>
      </c>
    </row>
    <row r="8" spans="1:47">
      <c r="A8">
        <v>44994</v>
      </c>
      <c r="B8" t="s">
        <v>15</v>
      </c>
      <c r="C8" t="s">
        <v>16</v>
      </c>
      <c r="D8">
        <v>74764</v>
      </c>
      <c r="E8">
        <v>1.81</v>
      </c>
      <c r="F8">
        <v>1.8970050000000001</v>
      </c>
      <c r="G8">
        <v>8.7004999999999999E-2</v>
      </c>
      <c r="H8">
        <v>87.004999999999995</v>
      </c>
      <c r="J8" t="s">
        <v>37</v>
      </c>
      <c r="K8">
        <f>K7*1.96</f>
        <v>1.8264614009853973E-13</v>
      </c>
      <c r="M8">
        <v>43296</v>
      </c>
      <c r="N8" t="s">
        <v>19</v>
      </c>
      <c r="O8" t="s">
        <v>23</v>
      </c>
      <c r="P8">
        <v>758</v>
      </c>
      <c r="Q8">
        <v>1.746146</v>
      </c>
      <c r="R8">
        <v>2.667014</v>
      </c>
      <c r="S8">
        <v>0.92086800000000002</v>
      </c>
      <c r="T8">
        <v>920.86800000000005</v>
      </c>
      <c r="V8" t="s">
        <v>37</v>
      </c>
      <c r="W8">
        <f>W7*1.96</f>
        <v>96.181449869634051</v>
      </c>
      <c r="Y8">
        <v>43296</v>
      </c>
      <c r="Z8" t="s">
        <v>19</v>
      </c>
      <c r="AA8" t="s">
        <v>23</v>
      </c>
      <c r="AB8">
        <v>758</v>
      </c>
      <c r="AC8">
        <v>1.746146</v>
      </c>
      <c r="AD8">
        <v>2.667014</v>
      </c>
      <c r="AE8">
        <v>0.92086800000000002</v>
      </c>
      <c r="AF8">
        <v>920.86800000000005</v>
      </c>
      <c r="AH8" t="s">
        <v>37</v>
      </c>
      <c r="AI8">
        <f>AI7*1.96</f>
        <v>96.181449869634051</v>
      </c>
      <c r="AK8">
        <v>43296</v>
      </c>
      <c r="AL8" t="s">
        <v>19</v>
      </c>
      <c r="AM8" t="s">
        <v>23</v>
      </c>
      <c r="AN8">
        <v>758</v>
      </c>
      <c r="AO8">
        <v>1.746146</v>
      </c>
      <c r="AP8">
        <v>2.667014</v>
      </c>
      <c r="AQ8">
        <v>0.92086800000000002</v>
      </c>
      <c r="AR8">
        <v>920.86800000000005</v>
      </c>
      <c r="AT8" t="s">
        <v>37</v>
      </c>
      <c r="AU8">
        <f>AU7*1.96</f>
        <v>96.181449869634051</v>
      </c>
    </row>
    <row r="9" spans="1:47">
      <c r="A9">
        <v>44996</v>
      </c>
      <c r="B9" t="s">
        <v>15</v>
      </c>
      <c r="C9" t="s">
        <v>16</v>
      </c>
      <c r="D9">
        <v>74764</v>
      </c>
      <c r="E9">
        <v>2.35</v>
      </c>
      <c r="F9">
        <v>2.4370050000000001</v>
      </c>
      <c r="G9">
        <v>8.7004999999999999E-2</v>
      </c>
      <c r="H9">
        <v>87.004999999999995</v>
      </c>
      <c r="J9" t="s">
        <v>38</v>
      </c>
      <c r="K9">
        <f>K7*2.576</f>
        <v>2.4004921270093791E-13</v>
      </c>
      <c r="M9">
        <v>43296</v>
      </c>
      <c r="N9" t="s">
        <v>19</v>
      </c>
      <c r="O9" t="s">
        <v>23</v>
      </c>
      <c r="P9">
        <v>758</v>
      </c>
      <c r="Q9">
        <v>1.746146</v>
      </c>
      <c r="R9">
        <v>2.667014</v>
      </c>
      <c r="S9">
        <v>0.92086800000000002</v>
      </c>
      <c r="T9">
        <v>920.86800000000005</v>
      </c>
      <c r="V9" t="s">
        <v>38</v>
      </c>
      <c r="W9">
        <f>W7*2.576</f>
        <v>126.40990554294763</v>
      </c>
      <c r="Y9">
        <v>43296</v>
      </c>
      <c r="Z9" t="s">
        <v>19</v>
      </c>
      <c r="AA9" t="s">
        <v>23</v>
      </c>
      <c r="AB9">
        <v>758</v>
      </c>
      <c r="AC9">
        <v>1.746146</v>
      </c>
      <c r="AD9">
        <v>2.667014</v>
      </c>
      <c r="AE9">
        <v>0.92086800000000002</v>
      </c>
      <c r="AF9">
        <v>920.86800000000005</v>
      </c>
      <c r="AH9" t="s">
        <v>38</v>
      </c>
      <c r="AI9">
        <f>AI7*2.576</f>
        <v>126.40990554294763</v>
      </c>
      <c r="AK9">
        <v>43296</v>
      </c>
      <c r="AL9" t="s">
        <v>19</v>
      </c>
      <c r="AM9" t="s">
        <v>23</v>
      </c>
      <c r="AN9">
        <v>758</v>
      </c>
      <c r="AO9">
        <v>1.746146</v>
      </c>
      <c r="AP9">
        <v>2.667014</v>
      </c>
      <c r="AQ9">
        <v>0.92086800000000002</v>
      </c>
      <c r="AR9">
        <v>920.86800000000005</v>
      </c>
      <c r="AT9" t="s">
        <v>38</v>
      </c>
      <c r="AU9">
        <f>AU7*2.576</f>
        <v>126.40990554294763</v>
      </c>
    </row>
    <row r="10" spans="1:47">
      <c r="A10">
        <v>57408</v>
      </c>
      <c r="B10" t="s">
        <v>7</v>
      </c>
      <c r="C10" t="s">
        <v>8</v>
      </c>
      <c r="D10">
        <v>74764</v>
      </c>
      <c r="E10">
        <v>1.81</v>
      </c>
      <c r="F10">
        <v>1.8970050000000001</v>
      </c>
      <c r="G10">
        <v>8.7004999999999999E-2</v>
      </c>
      <c r="H10">
        <v>87.004999999999995</v>
      </c>
      <c r="J10" t="s">
        <v>45</v>
      </c>
      <c r="K10" t="e">
        <f>_xlfn.PERCENTILE.EXC(H4:H1048576,0.95)</f>
        <v>#NUM!</v>
      </c>
      <c r="V10" t="s">
        <v>45</v>
      </c>
      <c r="W10" t="e">
        <f>_xlfn.PERCENTILE.EXC(T4:T1048576,0.95)</f>
        <v>#NUM!</v>
      </c>
      <c r="AH10" t="s">
        <v>45</v>
      </c>
      <c r="AI10" t="e">
        <f>_xlfn.PERCENTILE.EXC(AF4:AF1048576,0.95)</f>
        <v>#NUM!</v>
      </c>
      <c r="AT10" t="s">
        <v>45</v>
      </c>
      <c r="AU10" t="e">
        <f>_xlfn.PERCENTILE.EXC(AR4:AR1048576,0.95)</f>
        <v>#NUM!</v>
      </c>
    </row>
    <row r="11" spans="1:47">
      <c r="J11" t="s">
        <v>46</v>
      </c>
      <c r="K11" t="e">
        <f>_xlfn.PERCENTILE.EXC(H4:H1048576,0.99)</f>
        <v>#NUM!</v>
      </c>
      <c r="V11" t="s">
        <v>46</v>
      </c>
      <c r="W11" t="e">
        <f>_xlfn.PERCENTILE.EXC(T4:T1048576,0.99)</f>
        <v>#NUM!</v>
      </c>
      <c r="AH11" t="s">
        <v>46</v>
      </c>
      <c r="AI11" t="e">
        <f>_xlfn.PERCENTILE.EXC(AF4:AF1048576,0.99)</f>
        <v>#NUM!</v>
      </c>
      <c r="AT11" t="s">
        <v>46</v>
      </c>
      <c r="AU11" t="e">
        <f>_xlfn.PERCENTILE.EXC(AR4:AR1048576,0.99)</f>
        <v>#NUM!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1"/>
  <sheetViews>
    <sheetView showRuler="0" workbookViewId="0">
      <selection sqref="A1:XFD12"/>
    </sheetView>
  </sheetViews>
  <sheetFormatPr baseColWidth="12" defaultRowHeight="18" x14ac:dyDescent="0"/>
  <sheetData>
    <row r="2" spans="1:47" ht="28">
      <c r="A2" s="1" t="s">
        <v>39</v>
      </c>
      <c r="M2" s="1" t="s">
        <v>48</v>
      </c>
      <c r="Y2" s="1" t="s">
        <v>49</v>
      </c>
      <c r="AK2" s="1" t="s">
        <v>50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40</v>
      </c>
      <c r="J3" t="s">
        <v>41</v>
      </c>
      <c r="K3">
        <f>AVERAGE(H4:H1048576)</f>
        <v>87.004999999999697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40</v>
      </c>
      <c r="V3" t="s">
        <v>41</v>
      </c>
      <c r="W3">
        <f>AVERAGE(T4:T1048576)</f>
        <v>1042.2718333333335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40</v>
      </c>
      <c r="AH3" t="s">
        <v>41</v>
      </c>
      <c r="AI3">
        <f>AVERAGE(AF4:AF1048576)</f>
        <v>1042.2718333333335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40</v>
      </c>
      <c r="AT3" t="s">
        <v>41</v>
      </c>
      <c r="AU3">
        <f>AVERAGE(AR4:AR1048576)</f>
        <v>1042.2718333333335</v>
      </c>
    </row>
    <row r="4" spans="1:47">
      <c r="A4">
        <v>44997</v>
      </c>
      <c r="B4" t="s">
        <v>15</v>
      </c>
      <c r="C4" t="s">
        <v>16</v>
      </c>
      <c r="D4">
        <v>74764</v>
      </c>
      <c r="E4">
        <v>2.4900000000000002</v>
      </c>
      <c r="F4">
        <v>2.57700499999999</v>
      </c>
      <c r="G4">
        <v>8.7004999999999499E-2</v>
      </c>
      <c r="H4">
        <v>87.004999999999498</v>
      </c>
      <c r="J4" t="s">
        <v>36</v>
      </c>
      <c r="K4">
        <f>_xlfn.STDEV.P(H4:H1048576)</f>
        <v>2.4654911460540734E-13</v>
      </c>
      <c r="M4">
        <v>37115</v>
      </c>
      <c r="N4" t="s">
        <v>44</v>
      </c>
      <c r="O4" t="s">
        <v>43</v>
      </c>
      <c r="P4">
        <v>758</v>
      </c>
      <c r="Q4">
        <v>1.5745559999999901</v>
      </c>
      <c r="R4">
        <v>2.7950309999999998</v>
      </c>
      <c r="S4">
        <v>1.220475</v>
      </c>
      <c r="T4">
        <v>1220.4749999999999</v>
      </c>
      <c r="V4" t="s">
        <v>36</v>
      </c>
      <c r="W4">
        <f>_xlfn.STDEV.P(T4:T1048576)</f>
        <v>120.20177290902197</v>
      </c>
      <c r="Y4">
        <v>37115</v>
      </c>
      <c r="Z4" t="s">
        <v>44</v>
      </c>
      <c r="AA4" t="s">
        <v>43</v>
      </c>
      <c r="AB4">
        <v>758</v>
      </c>
      <c r="AC4">
        <v>1.5745559999999901</v>
      </c>
      <c r="AD4">
        <v>2.7950309999999998</v>
      </c>
      <c r="AE4">
        <v>1.220475</v>
      </c>
      <c r="AF4">
        <v>1220.4749999999999</v>
      </c>
      <c r="AH4" t="s">
        <v>36</v>
      </c>
      <c r="AI4">
        <f>_xlfn.STDEV.P(AF4:AF1048576)</f>
        <v>120.20177290902197</v>
      </c>
      <c r="AK4">
        <v>37115</v>
      </c>
      <c r="AL4" t="s">
        <v>44</v>
      </c>
      <c r="AM4" t="s">
        <v>43</v>
      </c>
      <c r="AN4">
        <v>758</v>
      </c>
      <c r="AO4">
        <v>1.5745559999999901</v>
      </c>
      <c r="AP4">
        <v>2.7950309999999998</v>
      </c>
      <c r="AQ4">
        <v>1.220475</v>
      </c>
      <c r="AR4">
        <v>1220.4749999999999</v>
      </c>
      <c r="AT4" t="s">
        <v>36</v>
      </c>
      <c r="AU4">
        <f>_xlfn.STDEV.P(AR4:AR1048576)</f>
        <v>120.20177290902197</v>
      </c>
    </row>
    <row r="5" spans="1:47">
      <c r="A5">
        <v>57411</v>
      </c>
      <c r="B5" t="s">
        <v>7</v>
      </c>
      <c r="C5" t="s">
        <v>8</v>
      </c>
      <c r="D5">
        <v>74764</v>
      </c>
      <c r="E5">
        <v>2.4900000000000002</v>
      </c>
      <c r="F5">
        <v>2.57700499999999</v>
      </c>
      <c r="G5">
        <v>8.7004999999999499E-2</v>
      </c>
      <c r="H5">
        <v>87.004999999999498</v>
      </c>
      <c r="J5" t="s">
        <v>35</v>
      </c>
      <c r="K5">
        <f>VARPA(H4:H1048576)</f>
        <v>6.0786465912710286E-26</v>
      </c>
      <c r="M5">
        <v>37115</v>
      </c>
      <c r="N5" t="s">
        <v>44</v>
      </c>
      <c r="O5" t="s">
        <v>43</v>
      </c>
      <c r="P5">
        <v>758</v>
      </c>
      <c r="Q5">
        <v>1.2845610000000001</v>
      </c>
      <c r="R5">
        <v>2.475031</v>
      </c>
      <c r="S5">
        <v>1.1904699999999999</v>
      </c>
      <c r="T5">
        <v>1190.47</v>
      </c>
      <c r="V5" t="s">
        <v>35</v>
      </c>
      <c r="W5">
        <f>VARPA(T4:T1048576)</f>
        <v>14448.466210472086</v>
      </c>
      <c r="Y5">
        <v>37115</v>
      </c>
      <c r="Z5" t="s">
        <v>44</v>
      </c>
      <c r="AA5" t="s">
        <v>43</v>
      </c>
      <c r="AB5">
        <v>758</v>
      </c>
      <c r="AC5">
        <v>1.2845610000000001</v>
      </c>
      <c r="AD5">
        <v>2.475031</v>
      </c>
      <c r="AE5">
        <v>1.1904699999999999</v>
      </c>
      <c r="AF5">
        <v>1190.47</v>
      </c>
      <c r="AH5" t="s">
        <v>35</v>
      </c>
      <c r="AI5">
        <f>VARPA(AF4:AF1048576)</f>
        <v>14448.466210472086</v>
      </c>
      <c r="AK5">
        <v>37115</v>
      </c>
      <c r="AL5" t="s">
        <v>44</v>
      </c>
      <c r="AM5" t="s">
        <v>43</v>
      </c>
      <c r="AN5">
        <v>758</v>
      </c>
      <c r="AO5">
        <v>1.2845610000000001</v>
      </c>
      <c r="AP5">
        <v>2.475031</v>
      </c>
      <c r="AQ5">
        <v>1.1904699999999999</v>
      </c>
      <c r="AR5">
        <v>1190.47</v>
      </c>
      <c r="AT5" t="s">
        <v>35</v>
      </c>
      <c r="AU5">
        <f>VARPA(AR4:AR1048576)</f>
        <v>14448.466210472086</v>
      </c>
    </row>
    <row r="6" spans="1:47">
      <c r="A6">
        <v>51698</v>
      </c>
      <c r="B6" t="s">
        <v>12</v>
      </c>
      <c r="C6" t="s">
        <v>17</v>
      </c>
      <c r="D6">
        <v>74764</v>
      </c>
      <c r="E6">
        <v>2.4900000000000002</v>
      </c>
      <c r="F6">
        <v>2.57700499999999</v>
      </c>
      <c r="G6">
        <v>8.7004999999999499E-2</v>
      </c>
      <c r="H6">
        <v>87.004999999999498</v>
      </c>
      <c r="J6" t="s">
        <v>42</v>
      </c>
      <c r="K6">
        <f>COUNT(H4:H1048576)</f>
        <v>7</v>
      </c>
      <c r="M6">
        <v>37115</v>
      </c>
      <c r="N6" t="s">
        <v>44</v>
      </c>
      <c r="O6" t="s">
        <v>43</v>
      </c>
      <c r="P6">
        <v>758</v>
      </c>
      <c r="Q6">
        <v>1.534556</v>
      </c>
      <c r="R6">
        <v>2.535031</v>
      </c>
      <c r="S6">
        <v>1.000475</v>
      </c>
      <c r="T6">
        <v>1000.475</v>
      </c>
      <c r="V6" t="s">
        <v>42</v>
      </c>
      <c r="W6">
        <f>COUNT(T4:T1048576)</f>
        <v>6</v>
      </c>
      <c r="Y6">
        <v>37115</v>
      </c>
      <c r="Z6" t="s">
        <v>44</v>
      </c>
      <c r="AA6" t="s">
        <v>43</v>
      </c>
      <c r="AB6">
        <v>758</v>
      </c>
      <c r="AC6">
        <v>1.534556</v>
      </c>
      <c r="AD6">
        <v>2.535031</v>
      </c>
      <c r="AE6">
        <v>1.000475</v>
      </c>
      <c r="AF6">
        <v>1000.475</v>
      </c>
      <c r="AH6" t="s">
        <v>42</v>
      </c>
      <c r="AI6">
        <f>COUNT(AF4:AF1048576)</f>
        <v>6</v>
      </c>
      <c r="AK6">
        <v>37115</v>
      </c>
      <c r="AL6" t="s">
        <v>44</v>
      </c>
      <c r="AM6" t="s">
        <v>43</v>
      </c>
      <c r="AN6">
        <v>758</v>
      </c>
      <c r="AO6">
        <v>1.534556</v>
      </c>
      <c r="AP6">
        <v>2.535031</v>
      </c>
      <c r="AQ6">
        <v>1.000475</v>
      </c>
      <c r="AR6">
        <v>1000.475</v>
      </c>
      <c r="AT6" t="s">
        <v>42</v>
      </c>
      <c r="AU6">
        <f>COUNT(AR4:AR1048576)</f>
        <v>6</v>
      </c>
    </row>
    <row r="7" spans="1:47">
      <c r="A7">
        <v>60769</v>
      </c>
      <c r="B7" t="s">
        <v>11</v>
      </c>
      <c r="C7" t="s">
        <v>12</v>
      </c>
      <c r="D7">
        <v>74764</v>
      </c>
      <c r="E7">
        <v>2.4900000000000002</v>
      </c>
      <c r="F7">
        <v>2.57700499999999</v>
      </c>
      <c r="G7">
        <v>8.7004999999999499E-2</v>
      </c>
      <c r="H7">
        <v>87.004999999999498</v>
      </c>
      <c r="J7" t="s">
        <v>10</v>
      </c>
      <c r="K7">
        <f>K4/SQRT(K6)</f>
        <v>9.3186806172724351E-14</v>
      </c>
      <c r="M7">
        <v>37115</v>
      </c>
      <c r="N7" t="s">
        <v>44</v>
      </c>
      <c r="O7" t="s">
        <v>43</v>
      </c>
      <c r="P7">
        <v>758</v>
      </c>
      <c r="Q7">
        <v>1.534556</v>
      </c>
      <c r="R7">
        <v>2.535031</v>
      </c>
      <c r="S7">
        <v>1.000475</v>
      </c>
      <c r="T7">
        <v>1000.475</v>
      </c>
      <c r="V7" t="s">
        <v>10</v>
      </c>
      <c r="W7">
        <f>W4/SQRT(W6)</f>
        <v>49.072168300833702</v>
      </c>
      <c r="Y7">
        <v>37115</v>
      </c>
      <c r="Z7" t="s">
        <v>44</v>
      </c>
      <c r="AA7" t="s">
        <v>43</v>
      </c>
      <c r="AB7">
        <v>758</v>
      </c>
      <c r="AC7">
        <v>1.534556</v>
      </c>
      <c r="AD7">
        <v>2.535031</v>
      </c>
      <c r="AE7">
        <v>1.000475</v>
      </c>
      <c r="AF7">
        <v>1000.475</v>
      </c>
      <c r="AH7" t="s">
        <v>10</v>
      </c>
      <c r="AI7">
        <f>AI4/SQRT(AI6)</f>
        <v>49.072168300833702</v>
      </c>
      <c r="AK7">
        <v>37115</v>
      </c>
      <c r="AL7" t="s">
        <v>44</v>
      </c>
      <c r="AM7" t="s">
        <v>43</v>
      </c>
      <c r="AN7">
        <v>758</v>
      </c>
      <c r="AO7">
        <v>1.534556</v>
      </c>
      <c r="AP7">
        <v>2.535031</v>
      </c>
      <c r="AQ7">
        <v>1.000475</v>
      </c>
      <c r="AR7">
        <v>1000.475</v>
      </c>
      <c r="AT7" t="s">
        <v>10</v>
      </c>
      <c r="AU7">
        <f>AU4/SQRT(AU6)</f>
        <v>49.072168300833702</v>
      </c>
    </row>
    <row r="8" spans="1:47">
      <c r="A8">
        <v>44994</v>
      </c>
      <c r="B8" t="s">
        <v>15</v>
      </c>
      <c r="C8" t="s">
        <v>16</v>
      </c>
      <c r="D8">
        <v>74764</v>
      </c>
      <c r="E8">
        <v>1.81</v>
      </c>
      <c r="F8">
        <v>1.8970050000000001</v>
      </c>
      <c r="G8">
        <v>8.7004999999999999E-2</v>
      </c>
      <c r="H8">
        <v>87.004999999999995</v>
      </c>
      <c r="J8" t="s">
        <v>37</v>
      </c>
      <c r="K8">
        <f>K7*1.96</f>
        <v>1.8264614009853973E-13</v>
      </c>
      <c r="M8">
        <v>43296</v>
      </c>
      <c r="N8" t="s">
        <v>19</v>
      </c>
      <c r="O8" t="s">
        <v>23</v>
      </c>
      <c r="P8">
        <v>758</v>
      </c>
      <c r="Q8">
        <v>1.746146</v>
      </c>
      <c r="R8">
        <v>2.667014</v>
      </c>
      <c r="S8">
        <v>0.92086800000000002</v>
      </c>
      <c r="T8">
        <v>920.86800000000005</v>
      </c>
      <c r="V8" t="s">
        <v>37</v>
      </c>
      <c r="W8">
        <f>W7*1.96</f>
        <v>96.181449869634051</v>
      </c>
      <c r="Y8">
        <v>43296</v>
      </c>
      <c r="Z8" t="s">
        <v>19</v>
      </c>
      <c r="AA8" t="s">
        <v>23</v>
      </c>
      <c r="AB8">
        <v>758</v>
      </c>
      <c r="AC8">
        <v>1.746146</v>
      </c>
      <c r="AD8">
        <v>2.667014</v>
      </c>
      <c r="AE8">
        <v>0.92086800000000002</v>
      </c>
      <c r="AF8">
        <v>920.86800000000005</v>
      </c>
      <c r="AH8" t="s">
        <v>37</v>
      </c>
      <c r="AI8">
        <f>AI7*1.96</f>
        <v>96.181449869634051</v>
      </c>
      <c r="AK8">
        <v>43296</v>
      </c>
      <c r="AL8" t="s">
        <v>19</v>
      </c>
      <c r="AM8" t="s">
        <v>23</v>
      </c>
      <c r="AN8">
        <v>758</v>
      </c>
      <c r="AO8">
        <v>1.746146</v>
      </c>
      <c r="AP8">
        <v>2.667014</v>
      </c>
      <c r="AQ8">
        <v>0.92086800000000002</v>
      </c>
      <c r="AR8">
        <v>920.86800000000005</v>
      </c>
      <c r="AT8" t="s">
        <v>37</v>
      </c>
      <c r="AU8">
        <f>AU7*1.96</f>
        <v>96.181449869634051</v>
      </c>
    </row>
    <row r="9" spans="1:47">
      <c r="A9">
        <v>44996</v>
      </c>
      <c r="B9" t="s">
        <v>15</v>
      </c>
      <c r="C9" t="s">
        <v>16</v>
      </c>
      <c r="D9">
        <v>74764</v>
      </c>
      <c r="E9">
        <v>2.35</v>
      </c>
      <c r="F9">
        <v>2.4370050000000001</v>
      </c>
      <c r="G9">
        <v>8.7004999999999999E-2</v>
      </c>
      <c r="H9">
        <v>87.004999999999995</v>
      </c>
      <c r="J9" t="s">
        <v>38</v>
      </c>
      <c r="K9">
        <f>K7*2.576</f>
        <v>2.4004921270093791E-13</v>
      </c>
      <c r="M9">
        <v>43296</v>
      </c>
      <c r="N9" t="s">
        <v>19</v>
      </c>
      <c r="O9" t="s">
        <v>23</v>
      </c>
      <c r="P9">
        <v>758</v>
      </c>
      <c r="Q9">
        <v>1.746146</v>
      </c>
      <c r="R9">
        <v>2.667014</v>
      </c>
      <c r="S9">
        <v>0.92086800000000002</v>
      </c>
      <c r="T9">
        <v>920.86800000000005</v>
      </c>
      <c r="V9" t="s">
        <v>38</v>
      </c>
      <c r="W9">
        <f>W7*2.576</f>
        <v>126.40990554294763</v>
      </c>
      <c r="Y9">
        <v>43296</v>
      </c>
      <c r="Z9" t="s">
        <v>19</v>
      </c>
      <c r="AA9" t="s">
        <v>23</v>
      </c>
      <c r="AB9">
        <v>758</v>
      </c>
      <c r="AC9">
        <v>1.746146</v>
      </c>
      <c r="AD9">
        <v>2.667014</v>
      </c>
      <c r="AE9">
        <v>0.92086800000000002</v>
      </c>
      <c r="AF9">
        <v>920.86800000000005</v>
      </c>
      <c r="AH9" t="s">
        <v>38</v>
      </c>
      <c r="AI9">
        <f>AI7*2.576</f>
        <v>126.40990554294763</v>
      </c>
      <c r="AK9">
        <v>43296</v>
      </c>
      <c r="AL9" t="s">
        <v>19</v>
      </c>
      <c r="AM9" t="s">
        <v>23</v>
      </c>
      <c r="AN9">
        <v>758</v>
      </c>
      <c r="AO9">
        <v>1.746146</v>
      </c>
      <c r="AP9">
        <v>2.667014</v>
      </c>
      <c r="AQ9">
        <v>0.92086800000000002</v>
      </c>
      <c r="AR9">
        <v>920.86800000000005</v>
      </c>
      <c r="AT9" t="s">
        <v>38</v>
      </c>
      <c r="AU9">
        <f>AU7*2.576</f>
        <v>126.40990554294763</v>
      </c>
    </row>
    <row r="10" spans="1:47">
      <c r="A10">
        <v>57408</v>
      </c>
      <c r="B10" t="s">
        <v>7</v>
      </c>
      <c r="C10" t="s">
        <v>8</v>
      </c>
      <c r="D10">
        <v>74764</v>
      </c>
      <c r="E10">
        <v>1.81</v>
      </c>
      <c r="F10">
        <v>1.8970050000000001</v>
      </c>
      <c r="G10">
        <v>8.7004999999999999E-2</v>
      </c>
      <c r="H10">
        <v>87.004999999999995</v>
      </c>
      <c r="J10" t="s">
        <v>45</v>
      </c>
      <c r="K10" t="e">
        <f>_xlfn.PERCENTILE.EXC(H4:H1048576,0.95)</f>
        <v>#NUM!</v>
      </c>
      <c r="V10" t="s">
        <v>45</v>
      </c>
      <c r="W10" t="e">
        <f>_xlfn.PERCENTILE.EXC(T4:T1048576,0.95)</f>
        <v>#NUM!</v>
      </c>
      <c r="AH10" t="s">
        <v>45</v>
      </c>
      <c r="AI10" t="e">
        <f>_xlfn.PERCENTILE.EXC(AF4:AF1048576,0.95)</f>
        <v>#NUM!</v>
      </c>
      <c r="AT10" t="s">
        <v>45</v>
      </c>
      <c r="AU10" t="e">
        <f>_xlfn.PERCENTILE.EXC(AR4:AR1048576,0.95)</f>
        <v>#NUM!</v>
      </c>
    </row>
    <row r="11" spans="1:47">
      <c r="J11" t="s">
        <v>46</v>
      </c>
      <c r="K11" t="e">
        <f>_xlfn.PERCENTILE.EXC(H4:H1048576,0.99)</f>
        <v>#NUM!</v>
      </c>
      <c r="V11" t="s">
        <v>46</v>
      </c>
      <c r="W11" t="e">
        <f>_xlfn.PERCENTILE.EXC(T4:T1048576,0.99)</f>
        <v>#NUM!</v>
      </c>
      <c r="AH11" t="s">
        <v>46</v>
      </c>
      <c r="AI11" t="e">
        <f>_xlfn.PERCENTILE.EXC(AF4:AF1048576,0.99)</f>
        <v>#NUM!</v>
      </c>
      <c r="AT11" t="s">
        <v>46</v>
      </c>
      <c r="AU11" t="e">
        <f>_xlfn.PERCENTILE.EXC(AR4:AR1048576,0.99)</f>
        <v>#NUM!</v>
      </c>
    </row>
  </sheetData>
  <sortState ref="M4:T2347">
    <sortCondition descending="1" ref="T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1"/>
  <sheetViews>
    <sheetView showRuler="0" workbookViewId="0">
      <selection sqref="A1:XFD12"/>
    </sheetView>
  </sheetViews>
  <sheetFormatPr baseColWidth="12" defaultRowHeight="18" x14ac:dyDescent="0"/>
  <sheetData>
    <row r="2" spans="1:47" ht="28">
      <c r="A2" s="1" t="s">
        <v>39</v>
      </c>
      <c r="M2" s="1" t="s">
        <v>48</v>
      </c>
      <c r="Y2" s="1" t="s">
        <v>49</v>
      </c>
      <c r="AK2" s="1" t="s">
        <v>50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40</v>
      </c>
      <c r="J3" t="s">
        <v>41</v>
      </c>
      <c r="K3">
        <f>AVERAGE(H4:H1048576)</f>
        <v>87.004999999999697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40</v>
      </c>
      <c r="V3" t="s">
        <v>41</v>
      </c>
      <c r="W3">
        <f>AVERAGE(T4:T1048576)</f>
        <v>1042.2718333333335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40</v>
      </c>
      <c r="AH3" t="s">
        <v>41</v>
      </c>
      <c r="AI3">
        <f>AVERAGE(AF4:AF1048576)</f>
        <v>1042.2718333333335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40</v>
      </c>
      <c r="AT3" t="s">
        <v>41</v>
      </c>
      <c r="AU3">
        <f>AVERAGE(AR4:AR1048576)</f>
        <v>1042.2718333333335</v>
      </c>
    </row>
    <row r="4" spans="1:47">
      <c r="A4">
        <v>44997</v>
      </c>
      <c r="B4" t="s">
        <v>15</v>
      </c>
      <c r="C4" t="s">
        <v>16</v>
      </c>
      <c r="D4">
        <v>74764</v>
      </c>
      <c r="E4">
        <v>2.4900000000000002</v>
      </c>
      <c r="F4">
        <v>2.57700499999999</v>
      </c>
      <c r="G4">
        <v>8.7004999999999499E-2</v>
      </c>
      <c r="H4">
        <v>87.004999999999498</v>
      </c>
      <c r="J4" t="s">
        <v>36</v>
      </c>
      <c r="K4">
        <f>_xlfn.STDEV.P(H4:H1048576)</f>
        <v>2.4654911460540734E-13</v>
      </c>
      <c r="M4">
        <v>37115</v>
      </c>
      <c r="N4" t="s">
        <v>44</v>
      </c>
      <c r="O4" t="s">
        <v>43</v>
      </c>
      <c r="P4">
        <v>758</v>
      </c>
      <c r="Q4">
        <v>1.5745559999999901</v>
      </c>
      <c r="R4">
        <v>2.7950309999999998</v>
      </c>
      <c r="S4">
        <v>1.220475</v>
      </c>
      <c r="T4">
        <v>1220.4749999999999</v>
      </c>
      <c r="V4" t="s">
        <v>36</v>
      </c>
      <c r="W4">
        <f>_xlfn.STDEV.P(T4:T1048576)</f>
        <v>120.20177290902197</v>
      </c>
      <c r="Y4">
        <v>37115</v>
      </c>
      <c r="Z4" t="s">
        <v>44</v>
      </c>
      <c r="AA4" t="s">
        <v>43</v>
      </c>
      <c r="AB4">
        <v>758</v>
      </c>
      <c r="AC4">
        <v>1.5745559999999901</v>
      </c>
      <c r="AD4">
        <v>2.7950309999999998</v>
      </c>
      <c r="AE4">
        <v>1.220475</v>
      </c>
      <c r="AF4">
        <v>1220.4749999999999</v>
      </c>
      <c r="AH4" t="s">
        <v>36</v>
      </c>
      <c r="AI4">
        <f>_xlfn.STDEV.P(AF4:AF1048576)</f>
        <v>120.20177290902197</v>
      </c>
      <c r="AK4">
        <v>37115</v>
      </c>
      <c r="AL4" t="s">
        <v>44</v>
      </c>
      <c r="AM4" t="s">
        <v>43</v>
      </c>
      <c r="AN4">
        <v>758</v>
      </c>
      <c r="AO4">
        <v>1.5745559999999901</v>
      </c>
      <c r="AP4">
        <v>2.7950309999999998</v>
      </c>
      <c r="AQ4">
        <v>1.220475</v>
      </c>
      <c r="AR4">
        <v>1220.4749999999999</v>
      </c>
      <c r="AT4" t="s">
        <v>36</v>
      </c>
      <c r="AU4">
        <f>_xlfn.STDEV.P(AR4:AR1048576)</f>
        <v>120.20177290902197</v>
      </c>
    </row>
    <row r="5" spans="1:47">
      <c r="A5">
        <v>57411</v>
      </c>
      <c r="B5" t="s">
        <v>7</v>
      </c>
      <c r="C5" t="s">
        <v>8</v>
      </c>
      <c r="D5">
        <v>74764</v>
      </c>
      <c r="E5">
        <v>2.4900000000000002</v>
      </c>
      <c r="F5">
        <v>2.57700499999999</v>
      </c>
      <c r="G5">
        <v>8.7004999999999499E-2</v>
      </c>
      <c r="H5">
        <v>87.004999999999498</v>
      </c>
      <c r="J5" t="s">
        <v>35</v>
      </c>
      <c r="K5">
        <f>VARPA(H4:H1048576)</f>
        <v>6.0786465912710286E-26</v>
      </c>
      <c r="M5">
        <v>37115</v>
      </c>
      <c r="N5" t="s">
        <v>44</v>
      </c>
      <c r="O5" t="s">
        <v>43</v>
      </c>
      <c r="P5">
        <v>758</v>
      </c>
      <c r="Q5">
        <v>1.2845610000000001</v>
      </c>
      <c r="R5">
        <v>2.475031</v>
      </c>
      <c r="S5">
        <v>1.1904699999999999</v>
      </c>
      <c r="T5">
        <v>1190.47</v>
      </c>
      <c r="V5" t="s">
        <v>35</v>
      </c>
      <c r="W5">
        <f>VARPA(T4:T1048576)</f>
        <v>14448.466210472086</v>
      </c>
      <c r="Y5">
        <v>37115</v>
      </c>
      <c r="Z5" t="s">
        <v>44</v>
      </c>
      <c r="AA5" t="s">
        <v>43</v>
      </c>
      <c r="AB5">
        <v>758</v>
      </c>
      <c r="AC5">
        <v>1.2845610000000001</v>
      </c>
      <c r="AD5">
        <v>2.475031</v>
      </c>
      <c r="AE5">
        <v>1.1904699999999999</v>
      </c>
      <c r="AF5">
        <v>1190.47</v>
      </c>
      <c r="AH5" t="s">
        <v>35</v>
      </c>
      <c r="AI5">
        <f>VARPA(AF4:AF1048576)</f>
        <v>14448.466210472086</v>
      </c>
      <c r="AK5">
        <v>37115</v>
      </c>
      <c r="AL5" t="s">
        <v>44</v>
      </c>
      <c r="AM5" t="s">
        <v>43</v>
      </c>
      <c r="AN5">
        <v>758</v>
      </c>
      <c r="AO5">
        <v>1.2845610000000001</v>
      </c>
      <c r="AP5">
        <v>2.475031</v>
      </c>
      <c r="AQ5">
        <v>1.1904699999999999</v>
      </c>
      <c r="AR5">
        <v>1190.47</v>
      </c>
      <c r="AT5" t="s">
        <v>35</v>
      </c>
      <c r="AU5">
        <f>VARPA(AR4:AR1048576)</f>
        <v>14448.466210472086</v>
      </c>
    </row>
    <row r="6" spans="1:47">
      <c r="A6">
        <v>51698</v>
      </c>
      <c r="B6" t="s">
        <v>12</v>
      </c>
      <c r="C6" t="s">
        <v>17</v>
      </c>
      <c r="D6">
        <v>74764</v>
      </c>
      <c r="E6">
        <v>2.4900000000000002</v>
      </c>
      <c r="F6">
        <v>2.57700499999999</v>
      </c>
      <c r="G6">
        <v>8.7004999999999499E-2</v>
      </c>
      <c r="H6">
        <v>87.004999999999498</v>
      </c>
      <c r="J6" t="s">
        <v>42</v>
      </c>
      <c r="K6">
        <f>COUNT(H4:H1048576)</f>
        <v>7</v>
      </c>
      <c r="M6">
        <v>37115</v>
      </c>
      <c r="N6" t="s">
        <v>44</v>
      </c>
      <c r="O6" t="s">
        <v>43</v>
      </c>
      <c r="P6">
        <v>758</v>
      </c>
      <c r="Q6">
        <v>1.534556</v>
      </c>
      <c r="R6">
        <v>2.535031</v>
      </c>
      <c r="S6">
        <v>1.000475</v>
      </c>
      <c r="T6">
        <v>1000.475</v>
      </c>
      <c r="V6" t="s">
        <v>42</v>
      </c>
      <c r="W6">
        <f>COUNT(T4:T1048576)</f>
        <v>6</v>
      </c>
      <c r="Y6">
        <v>37115</v>
      </c>
      <c r="Z6" t="s">
        <v>44</v>
      </c>
      <c r="AA6" t="s">
        <v>43</v>
      </c>
      <c r="AB6">
        <v>758</v>
      </c>
      <c r="AC6">
        <v>1.534556</v>
      </c>
      <c r="AD6">
        <v>2.535031</v>
      </c>
      <c r="AE6">
        <v>1.000475</v>
      </c>
      <c r="AF6">
        <v>1000.475</v>
      </c>
      <c r="AH6" t="s">
        <v>42</v>
      </c>
      <c r="AI6">
        <f>COUNT(AF4:AF1048576)</f>
        <v>6</v>
      </c>
      <c r="AK6">
        <v>37115</v>
      </c>
      <c r="AL6" t="s">
        <v>44</v>
      </c>
      <c r="AM6" t="s">
        <v>43</v>
      </c>
      <c r="AN6">
        <v>758</v>
      </c>
      <c r="AO6">
        <v>1.534556</v>
      </c>
      <c r="AP6">
        <v>2.535031</v>
      </c>
      <c r="AQ6">
        <v>1.000475</v>
      </c>
      <c r="AR6">
        <v>1000.475</v>
      </c>
      <c r="AT6" t="s">
        <v>42</v>
      </c>
      <c r="AU6">
        <f>COUNT(AR4:AR1048576)</f>
        <v>6</v>
      </c>
    </row>
    <row r="7" spans="1:47">
      <c r="A7">
        <v>60769</v>
      </c>
      <c r="B7" t="s">
        <v>11</v>
      </c>
      <c r="C7" t="s">
        <v>12</v>
      </c>
      <c r="D7">
        <v>74764</v>
      </c>
      <c r="E7">
        <v>2.4900000000000002</v>
      </c>
      <c r="F7">
        <v>2.57700499999999</v>
      </c>
      <c r="G7">
        <v>8.7004999999999499E-2</v>
      </c>
      <c r="H7">
        <v>87.004999999999498</v>
      </c>
      <c r="J7" t="s">
        <v>10</v>
      </c>
      <c r="K7">
        <f>K4/SQRT(K6)</f>
        <v>9.3186806172724351E-14</v>
      </c>
      <c r="M7">
        <v>37115</v>
      </c>
      <c r="N7" t="s">
        <v>44</v>
      </c>
      <c r="O7" t="s">
        <v>43</v>
      </c>
      <c r="P7">
        <v>758</v>
      </c>
      <c r="Q7">
        <v>1.534556</v>
      </c>
      <c r="R7">
        <v>2.535031</v>
      </c>
      <c r="S7">
        <v>1.000475</v>
      </c>
      <c r="T7">
        <v>1000.475</v>
      </c>
      <c r="V7" t="s">
        <v>10</v>
      </c>
      <c r="W7">
        <f>W4/SQRT(W6)</f>
        <v>49.072168300833702</v>
      </c>
      <c r="Y7">
        <v>37115</v>
      </c>
      <c r="Z7" t="s">
        <v>44</v>
      </c>
      <c r="AA7" t="s">
        <v>43</v>
      </c>
      <c r="AB7">
        <v>758</v>
      </c>
      <c r="AC7">
        <v>1.534556</v>
      </c>
      <c r="AD7">
        <v>2.535031</v>
      </c>
      <c r="AE7">
        <v>1.000475</v>
      </c>
      <c r="AF7">
        <v>1000.475</v>
      </c>
      <c r="AH7" t="s">
        <v>10</v>
      </c>
      <c r="AI7">
        <f>AI4/SQRT(AI6)</f>
        <v>49.072168300833702</v>
      </c>
      <c r="AK7">
        <v>37115</v>
      </c>
      <c r="AL7" t="s">
        <v>44</v>
      </c>
      <c r="AM7" t="s">
        <v>43</v>
      </c>
      <c r="AN7">
        <v>758</v>
      </c>
      <c r="AO7">
        <v>1.534556</v>
      </c>
      <c r="AP7">
        <v>2.535031</v>
      </c>
      <c r="AQ7">
        <v>1.000475</v>
      </c>
      <c r="AR7">
        <v>1000.475</v>
      </c>
      <c r="AT7" t="s">
        <v>10</v>
      </c>
      <c r="AU7">
        <f>AU4/SQRT(AU6)</f>
        <v>49.072168300833702</v>
      </c>
    </row>
    <row r="8" spans="1:47">
      <c r="A8">
        <v>44994</v>
      </c>
      <c r="B8" t="s">
        <v>15</v>
      </c>
      <c r="C8" t="s">
        <v>16</v>
      </c>
      <c r="D8">
        <v>74764</v>
      </c>
      <c r="E8">
        <v>1.81</v>
      </c>
      <c r="F8">
        <v>1.8970050000000001</v>
      </c>
      <c r="G8">
        <v>8.7004999999999999E-2</v>
      </c>
      <c r="H8">
        <v>87.004999999999995</v>
      </c>
      <c r="J8" t="s">
        <v>37</v>
      </c>
      <c r="K8">
        <f>K7*1.96</f>
        <v>1.8264614009853973E-13</v>
      </c>
      <c r="M8">
        <v>43296</v>
      </c>
      <c r="N8" t="s">
        <v>19</v>
      </c>
      <c r="O8" t="s">
        <v>23</v>
      </c>
      <c r="P8">
        <v>758</v>
      </c>
      <c r="Q8">
        <v>1.746146</v>
      </c>
      <c r="R8">
        <v>2.667014</v>
      </c>
      <c r="S8">
        <v>0.92086800000000002</v>
      </c>
      <c r="T8">
        <v>920.86800000000005</v>
      </c>
      <c r="V8" t="s">
        <v>37</v>
      </c>
      <c r="W8">
        <f>W7*1.96</f>
        <v>96.181449869634051</v>
      </c>
      <c r="Y8">
        <v>43296</v>
      </c>
      <c r="Z8" t="s">
        <v>19</v>
      </c>
      <c r="AA8" t="s">
        <v>23</v>
      </c>
      <c r="AB8">
        <v>758</v>
      </c>
      <c r="AC8">
        <v>1.746146</v>
      </c>
      <c r="AD8">
        <v>2.667014</v>
      </c>
      <c r="AE8">
        <v>0.92086800000000002</v>
      </c>
      <c r="AF8">
        <v>920.86800000000005</v>
      </c>
      <c r="AH8" t="s">
        <v>37</v>
      </c>
      <c r="AI8">
        <f>AI7*1.96</f>
        <v>96.181449869634051</v>
      </c>
      <c r="AK8">
        <v>43296</v>
      </c>
      <c r="AL8" t="s">
        <v>19</v>
      </c>
      <c r="AM8" t="s">
        <v>23</v>
      </c>
      <c r="AN8">
        <v>758</v>
      </c>
      <c r="AO8">
        <v>1.746146</v>
      </c>
      <c r="AP8">
        <v>2.667014</v>
      </c>
      <c r="AQ8">
        <v>0.92086800000000002</v>
      </c>
      <c r="AR8">
        <v>920.86800000000005</v>
      </c>
      <c r="AT8" t="s">
        <v>37</v>
      </c>
      <c r="AU8">
        <f>AU7*1.96</f>
        <v>96.181449869634051</v>
      </c>
    </row>
    <row r="9" spans="1:47">
      <c r="A9">
        <v>44996</v>
      </c>
      <c r="B9" t="s">
        <v>15</v>
      </c>
      <c r="C9" t="s">
        <v>16</v>
      </c>
      <c r="D9">
        <v>74764</v>
      </c>
      <c r="E9">
        <v>2.35</v>
      </c>
      <c r="F9">
        <v>2.4370050000000001</v>
      </c>
      <c r="G9">
        <v>8.7004999999999999E-2</v>
      </c>
      <c r="H9">
        <v>87.004999999999995</v>
      </c>
      <c r="J9" t="s">
        <v>38</v>
      </c>
      <c r="K9">
        <f>K7*2.576</f>
        <v>2.4004921270093791E-13</v>
      </c>
      <c r="M9">
        <v>43296</v>
      </c>
      <c r="N9" t="s">
        <v>19</v>
      </c>
      <c r="O9" t="s">
        <v>23</v>
      </c>
      <c r="P9">
        <v>758</v>
      </c>
      <c r="Q9">
        <v>1.746146</v>
      </c>
      <c r="R9">
        <v>2.667014</v>
      </c>
      <c r="S9">
        <v>0.92086800000000002</v>
      </c>
      <c r="T9">
        <v>920.86800000000005</v>
      </c>
      <c r="V9" t="s">
        <v>38</v>
      </c>
      <c r="W9">
        <f>W7*2.576</f>
        <v>126.40990554294763</v>
      </c>
      <c r="Y9">
        <v>43296</v>
      </c>
      <c r="Z9" t="s">
        <v>19</v>
      </c>
      <c r="AA9" t="s">
        <v>23</v>
      </c>
      <c r="AB9">
        <v>758</v>
      </c>
      <c r="AC9">
        <v>1.746146</v>
      </c>
      <c r="AD9">
        <v>2.667014</v>
      </c>
      <c r="AE9">
        <v>0.92086800000000002</v>
      </c>
      <c r="AF9">
        <v>920.86800000000005</v>
      </c>
      <c r="AH9" t="s">
        <v>38</v>
      </c>
      <c r="AI9">
        <f>AI7*2.576</f>
        <v>126.40990554294763</v>
      </c>
      <c r="AK9">
        <v>43296</v>
      </c>
      <c r="AL9" t="s">
        <v>19</v>
      </c>
      <c r="AM9" t="s">
        <v>23</v>
      </c>
      <c r="AN9">
        <v>758</v>
      </c>
      <c r="AO9">
        <v>1.746146</v>
      </c>
      <c r="AP9">
        <v>2.667014</v>
      </c>
      <c r="AQ9">
        <v>0.92086800000000002</v>
      </c>
      <c r="AR9">
        <v>920.86800000000005</v>
      </c>
      <c r="AT9" t="s">
        <v>38</v>
      </c>
      <c r="AU9">
        <f>AU7*2.576</f>
        <v>126.40990554294763</v>
      </c>
    </row>
    <row r="10" spans="1:47">
      <c r="A10">
        <v>57408</v>
      </c>
      <c r="B10" t="s">
        <v>7</v>
      </c>
      <c r="C10" t="s">
        <v>8</v>
      </c>
      <c r="D10">
        <v>74764</v>
      </c>
      <c r="E10">
        <v>1.81</v>
      </c>
      <c r="F10">
        <v>1.8970050000000001</v>
      </c>
      <c r="G10">
        <v>8.7004999999999999E-2</v>
      </c>
      <c r="H10">
        <v>87.004999999999995</v>
      </c>
      <c r="J10" t="s">
        <v>45</v>
      </c>
      <c r="K10" t="e">
        <f>_xlfn.PERCENTILE.EXC(H4:H1048576,0.95)</f>
        <v>#NUM!</v>
      </c>
      <c r="V10" t="s">
        <v>45</v>
      </c>
      <c r="W10" t="e">
        <f>_xlfn.PERCENTILE.EXC(T4:T1048576,0.95)</f>
        <v>#NUM!</v>
      </c>
      <c r="AH10" t="s">
        <v>45</v>
      </c>
      <c r="AI10" t="e">
        <f>_xlfn.PERCENTILE.EXC(AF4:AF1048576,0.95)</f>
        <v>#NUM!</v>
      </c>
      <c r="AT10" t="s">
        <v>45</v>
      </c>
      <c r="AU10" t="e">
        <f>_xlfn.PERCENTILE.EXC(AR4:AR1048576,0.95)</f>
        <v>#NUM!</v>
      </c>
    </row>
    <row r="11" spans="1:47">
      <c r="J11" t="s">
        <v>46</v>
      </c>
      <c r="K11" t="e">
        <f>_xlfn.PERCENTILE.EXC(H4:H1048576,0.99)</f>
        <v>#NUM!</v>
      </c>
      <c r="V11" t="s">
        <v>46</v>
      </c>
      <c r="W11" t="e">
        <f>_xlfn.PERCENTILE.EXC(T4:T1048576,0.99)</f>
        <v>#NUM!</v>
      </c>
      <c r="AH11" t="s">
        <v>46</v>
      </c>
      <c r="AI11" t="e">
        <f>_xlfn.PERCENTILE.EXC(AF4:AF1048576,0.99)</f>
        <v>#NUM!</v>
      </c>
      <c r="AT11" t="s">
        <v>46</v>
      </c>
      <c r="AU11" t="e">
        <f>_xlfn.PERCENTILE.EXC(AR4:AR1048576,0.99)</f>
        <v>#NUM!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1"/>
  <sheetViews>
    <sheetView showRuler="0" workbookViewId="0">
      <selection sqref="A1:XFD12"/>
    </sheetView>
  </sheetViews>
  <sheetFormatPr baseColWidth="12" defaultRowHeight="18" x14ac:dyDescent="0"/>
  <sheetData>
    <row r="2" spans="1:47" ht="28">
      <c r="A2" s="1" t="s">
        <v>39</v>
      </c>
      <c r="M2" s="1" t="s">
        <v>48</v>
      </c>
      <c r="Y2" s="1" t="s">
        <v>49</v>
      </c>
      <c r="AK2" s="1" t="s">
        <v>50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40</v>
      </c>
      <c r="J3" t="s">
        <v>41</v>
      </c>
      <c r="K3">
        <f>AVERAGE(H4:H1048576)</f>
        <v>87.004999999999697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40</v>
      </c>
      <c r="V3" t="s">
        <v>41</v>
      </c>
      <c r="W3">
        <f>AVERAGE(T4:T1048576)</f>
        <v>1042.2718333333335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40</v>
      </c>
      <c r="AH3" t="s">
        <v>41</v>
      </c>
      <c r="AI3">
        <f>AVERAGE(AF4:AF1048576)</f>
        <v>1042.2718333333335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40</v>
      </c>
      <c r="AT3" t="s">
        <v>41</v>
      </c>
      <c r="AU3">
        <f>AVERAGE(AR4:AR1048576)</f>
        <v>1042.2718333333335</v>
      </c>
    </row>
    <row r="4" spans="1:47">
      <c r="A4">
        <v>44997</v>
      </c>
      <c r="B4" t="s">
        <v>15</v>
      </c>
      <c r="C4" t="s">
        <v>16</v>
      </c>
      <c r="D4">
        <v>74764</v>
      </c>
      <c r="E4">
        <v>2.4900000000000002</v>
      </c>
      <c r="F4">
        <v>2.57700499999999</v>
      </c>
      <c r="G4">
        <v>8.7004999999999499E-2</v>
      </c>
      <c r="H4">
        <v>87.004999999999498</v>
      </c>
      <c r="J4" t="s">
        <v>36</v>
      </c>
      <c r="K4">
        <f>_xlfn.STDEV.P(H4:H1048576)</f>
        <v>2.4654911460540734E-13</v>
      </c>
      <c r="M4">
        <v>37115</v>
      </c>
      <c r="N4" t="s">
        <v>44</v>
      </c>
      <c r="O4" t="s">
        <v>43</v>
      </c>
      <c r="P4">
        <v>758</v>
      </c>
      <c r="Q4">
        <v>1.5745559999999901</v>
      </c>
      <c r="R4">
        <v>2.7950309999999998</v>
      </c>
      <c r="S4">
        <v>1.220475</v>
      </c>
      <c r="T4">
        <v>1220.4749999999999</v>
      </c>
      <c r="V4" t="s">
        <v>36</v>
      </c>
      <c r="W4">
        <f>_xlfn.STDEV.P(T4:T1048576)</f>
        <v>120.20177290902197</v>
      </c>
      <c r="Y4">
        <v>37115</v>
      </c>
      <c r="Z4" t="s">
        <v>44</v>
      </c>
      <c r="AA4" t="s">
        <v>43</v>
      </c>
      <c r="AB4">
        <v>758</v>
      </c>
      <c r="AC4">
        <v>1.5745559999999901</v>
      </c>
      <c r="AD4">
        <v>2.7950309999999998</v>
      </c>
      <c r="AE4">
        <v>1.220475</v>
      </c>
      <c r="AF4">
        <v>1220.4749999999999</v>
      </c>
      <c r="AH4" t="s">
        <v>36</v>
      </c>
      <c r="AI4">
        <f>_xlfn.STDEV.P(AF4:AF1048576)</f>
        <v>120.20177290902197</v>
      </c>
      <c r="AK4">
        <v>37115</v>
      </c>
      <c r="AL4" t="s">
        <v>44</v>
      </c>
      <c r="AM4" t="s">
        <v>43</v>
      </c>
      <c r="AN4">
        <v>758</v>
      </c>
      <c r="AO4">
        <v>1.5745559999999901</v>
      </c>
      <c r="AP4">
        <v>2.7950309999999998</v>
      </c>
      <c r="AQ4">
        <v>1.220475</v>
      </c>
      <c r="AR4">
        <v>1220.4749999999999</v>
      </c>
      <c r="AT4" t="s">
        <v>36</v>
      </c>
      <c r="AU4">
        <f>_xlfn.STDEV.P(AR4:AR1048576)</f>
        <v>120.20177290902197</v>
      </c>
    </row>
    <row r="5" spans="1:47">
      <c r="A5">
        <v>57411</v>
      </c>
      <c r="B5" t="s">
        <v>7</v>
      </c>
      <c r="C5" t="s">
        <v>8</v>
      </c>
      <c r="D5">
        <v>74764</v>
      </c>
      <c r="E5">
        <v>2.4900000000000002</v>
      </c>
      <c r="F5">
        <v>2.57700499999999</v>
      </c>
      <c r="G5">
        <v>8.7004999999999499E-2</v>
      </c>
      <c r="H5">
        <v>87.004999999999498</v>
      </c>
      <c r="J5" t="s">
        <v>35</v>
      </c>
      <c r="K5">
        <f>VARPA(H4:H1048576)</f>
        <v>6.0786465912710286E-26</v>
      </c>
      <c r="M5">
        <v>37115</v>
      </c>
      <c r="N5" t="s">
        <v>44</v>
      </c>
      <c r="O5" t="s">
        <v>43</v>
      </c>
      <c r="P5">
        <v>758</v>
      </c>
      <c r="Q5">
        <v>1.2845610000000001</v>
      </c>
      <c r="R5">
        <v>2.475031</v>
      </c>
      <c r="S5">
        <v>1.1904699999999999</v>
      </c>
      <c r="T5">
        <v>1190.47</v>
      </c>
      <c r="V5" t="s">
        <v>35</v>
      </c>
      <c r="W5">
        <f>VARPA(T4:T1048576)</f>
        <v>14448.466210472086</v>
      </c>
      <c r="Y5">
        <v>37115</v>
      </c>
      <c r="Z5" t="s">
        <v>44</v>
      </c>
      <c r="AA5" t="s">
        <v>43</v>
      </c>
      <c r="AB5">
        <v>758</v>
      </c>
      <c r="AC5">
        <v>1.2845610000000001</v>
      </c>
      <c r="AD5">
        <v>2.475031</v>
      </c>
      <c r="AE5">
        <v>1.1904699999999999</v>
      </c>
      <c r="AF5">
        <v>1190.47</v>
      </c>
      <c r="AH5" t="s">
        <v>35</v>
      </c>
      <c r="AI5">
        <f>VARPA(AF4:AF1048576)</f>
        <v>14448.466210472086</v>
      </c>
      <c r="AK5">
        <v>37115</v>
      </c>
      <c r="AL5" t="s">
        <v>44</v>
      </c>
      <c r="AM5" t="s">
        <v>43</v>
      </c>
      <c r="AN5">
        <v>758</v>
      </c>
      <c r="AO5">
        <v>1.2845610000000001</v>
      </c>
      <c r="AP5">
        <v>2.475031</v>
      </c>
      <c r="AQ5">
        <v>1.1904699999999999</v>
      </c>
      <c r="AR5">
        <v>1190.47</v>
      </c>
      <c r="AT5" t="s">
        <v>35</v>
      </c>
      <c r="AU5">
        <f>VARPA(AR4:AR1048576)</f>
        <v>14448.466210472086</v>
      </c>
    </row>
    <row r="6" spans="1:47">
      <c r="A6">
        <v>51698</v>
      </c>
      <c r="B6" t="s">
        <v>12</v>
      </c>
      <c r="C6" t="s">
        <v>17</v>
      </c>
      <c r="D6">
        <v>74764</v>
      </c>
      <c r="E6">
        <v>2.4900000000000002</v>
      </c>
      <c r="F6">
        <v>2.57700499999999</v>
      </c>
      <c r="G6">
        <v>8.7004999999999499E-2</v>
      </c>
      <c r="H6">
        <v>87.004999999999498</v>
      </c>
      <c r="J6" t="s">
        <v>42</v>
      </c>
      <c r="K6">
        <f>COUNT(H4:H1048576)</f>
        <v>7</v>
      </c>
      <c r="M6">
        <v>37115</v>
      </c>
      <c r="N6" t="s">
        <v>44</v>
      </c>
      <c r="O6" t="s">
        <v>43</v>
      </c>
      <c r="P6">
        <v>758</v>
      </c>
      <c r="Q6">
        <v>1.534556</v>
      </c>
      <c r="R6">
        <v>2.535031</v>
      </c>
      <c r="S6">
        <v>1.000475</v>
      </c>
      <c r="T6">
        <v>1000.475</v>
      </c>
      <c r="V6" t="s">
        <v>42</v>
      </c>
      <c r="W6">
        <f>COUNT(T4:T1048576)</f>
        <v>6</v>
      </c>
      <c r="Y6">
        <v>37115</v>
      </c>
      <c r="Z6" t="s">
        <v>44</v>
      </c>
      <c r="AA6" t="s">
        <v>43</v>
      </c>
      <c r="AB6">
        <v>758</v>
      </c>
      <c r="AC6">
        <v>1.534556</v>
      </c>
      <c r="AD6">
        <v>2.535031</v>
      </c>
      <c r="AE6">
        <v>1.000475</v>
      </c>
      <c r="AF6">
        <v>1000.475</v>
      </c>
      <c r="AH6" t="s">
        <v>42</v>
      </c>
      <c r="AI6">
        <f>COUNT(AF4:AF1048576)</f>
        <v>6</v>
      </c>
      <c r="AK6">
        <v>37115</v>
      </c>
      <c r="AL6" t="s">
        <v>44</v>
      </c>
      <c r="AM6" t="s">
        <v>43</v>
      </c>
      <c r="AN6">
        <v>758</v>
      </c>
      <c r="AO6">
        <v>1.534556</v>
      </c>
      <c r="AP6">
        <v>2.535031</v>
      </c>
      <c r="AQ6">
        <v>1.000475</v>
      </c>
      <c r="AR6">
        <v>1000.475</v>
      </c>
      <c r="AT6" t="s">
        <v>42</v>
      </c>
      <c r="AU6">
        <f>COUNT(AR4:AR1048576)</f>
        <v>6</v>
      </c>
    </row>
    <row r="7" spans="1:47">
      <c r="A7">
        <v>60769</v>
      </c>
      <c r="B7" t="s">
        <v>11</v>
      </c>
      <c r="C7" t="s">
        <v>12</v>
      </c>
      <c r="D7">
        <v>74764</v>
      </c>
      <c r="E7">
        <v>2.4900000000000002</v>
      </c>
      <c r="F7">
        <v>2.57700499999999</v>
      </c>
      <c r="G7">
        <v>8.7004999999999499E-2</v>
      </c>
      <c r="H7">
        <v>87.004999999999498</v>
      </c>
      <c r="J7" t="s">
        <v>10</v>
      </c>
      <c r="K7">
        <f>K4/SQRT(K6)</f>
        <v>9.3186806172724351E-14</v>
      </c>
      <c r="M7">
        <v>37115</v>
      </c>
      <c r="N7" t="s">
        <v>44</v>
      </c>
      <c r="O7" t="s">
        <v>43</v>
      </c>
      <c r="P7">
        <v>758</v>
      </c>
      <c r="Q7">
        <v>1.534556</v>
      </c>
      <c r="R7">
        <v>2.535031</v>
      </c>
      <c r="S7">
        <v>1.000475</v>
      </c>
      <c r="T7">
        <v>1000.475</v>
      </c>
      <c r="V7" t="s">
        <v>10</v>
      </c>
      <c r="W7">
        <f>W4/SQRT(W6)</f>
        <v>49.072168300833702</v>
      </c>
      <c r="Y7">
        <v>37115</v>
      </c>
      <c r="Z7" t="s">
        <v>44</v>
      </c>
      <c r="AA7" t="s">
        <v>43</v>
      </c>
      <c r="AB7">
        <v>758</v>
      </c>
      <c r="AC7">
        <v>1.534556</v>
      </c>
      <c r="AD7">
        <v>2.535031</v>
      </c>
      <c r="AE7">
        <v>1.000475</v>
      </c>
      <c r="AF7">
        <v>1000.475</v>
      </c>
      <c r="AH7" t="s">
        <v>10</v>
      </c>
      <c r="AI7">
        <f>AI4/SQRT(AI6)</f>
        <v>49.072168300833702</v>
      </c>
      <c r="AK7">
        <v>37115</v>
      </c>
      <c r="AL7" t="s">
        <v>44</v>
      </c>
      <c r="AM7" t="s">
        <v>43</v>
      </c>
      <c r="AN7">
        <v>758</v>
      </c>
      <c r="AO7">
        <v>1.534556</v>
      </c>
      <c r="AP7">
        <v>2.535031</v>
      </c>
      <c r="AQ7">
        <v>1.000475</v>
      </c>
      <c r="AR7">
        <v>1000.475</v>
      </c>
      <c r="AT7" t="s">
        <v>10</v>
      </c>
      <c r="AU7">
        <f>AU4/SQRT(AU6)</f>
        <v>49.072168300833702</v>
      </c>
    </row>
    <row r="8" spans="1:47">
      <c r="A8">
        <v>44994</v>
      </c>
      <c r="B8" t="s">
        <v>15</v>
      </c>
      <c r="C8" t="s">
        <v>16</v>
      </c>
      <c r="D8">
        <v>74764</v>
      </c>
      <c r="E8">
        <v>1.81</v>
      </c>
      <c r="F8">
        <v>1.8970050000000001</v>
      </c>
      <c r="G8">
        <v>8.7004999999999999E-2</v>
      </c>
      <c r="H8">
        <v>87.004999999999995</v>
      </c>
      <c r="J8" t="s">
        <v>37</v>
      </c>
      <c r="K8">
        <f>K7*1.96</f>
        <v>1.8264614009853973E-13</v>
      </c>
      <c r="M8">
        <v>43296</v>
      </c>
      <c r="N8" t="s">
        <v>19</v>
      </c>
      <c r="O8" t="s">
        <v>23</v>
      </c>
      <c r="P8">
        <v>758</v>
      </c>
      <c r="Q8">
        <v>1.746146</v>
      </c>
      <c r="R8">
        <v>2.667014</v>
      </c>
      <c r="S8">
        <v>0.92086800000000002</v>
      </c>
      <c r="T8">
        <v>920.86800000000005</v>
      </c>
      <c r="V8" t="s">
        <v>37</v>
      </c>
      <c r="W8">
        <f>W7*1.96</f>
        <v>96.181449869634051</v>
      </c>
      <c r="Y8">
        <v>43296</v>
      </c>
      <c r="Z8" t="s">
        <v>19</v>
      </c>
      <c r="AA8" t="s">
        <v>23</v>
      </c>
      <c r="AB8">
        <v>758</v>
      </c>
      <c r="AC8">
        <v>1.746146</v>
      </c>
      <c r="AD8">
        <v>2.667014</v>
      </c>
      <c r="AE8">
        <v>0.92086800000000002</v>
      </c>
      <c r="AF8">
        <v>920.86800000000005</v>
      </c>
      <c r="AH8" t="s">
        <v>37</v>
      </c>
      <c r="AI8">
        <f>AI7*1.96</f>
        <v>96.181449869634051</v>
      </c>
      <c r="AK8">
        <v>43296</v>
      </c>
      <c r="AL8" t="s">
        <v>19</v>
      </c>
      <c r="AM8" t="s">
        <v>23</v>
      </c>
      <c r="AN8">
        <v>758</v>
      </c>
      <c r="AO8">
        <v>1.746146</v>
      </c>
      <c r="AP8">
        <v>2.667014</v>
      </c>
      <c r="AQ8">
        <v>0.92086800000000002</v>
      </c>
      <c r="AR8">
        <v>920.86800000000005</v>
      </c>
      <c r="AT8" t="s">
        <v>37</v>
      </c>
      <c r="AU8">
        <f>AU7*1.96</f>
        <v>96.181449869634051</v>
      </c>
    </row>
    <row r="9" spans="1:47">
      <c r="A9">
        <v>44996</v>
      </c>
      <c r="B9" t="s">
        <v>15</v>
      </c>
      <c r="C9" t="s">
        <v>16</v>
      </c>
      <c r="D9">
        <v>74764</v>
      </c>
      <c r="E9">
        <v>2.35</v>
      </c>
      <c r="F9">
        <v>2.4370050000000001</v>
      </c>
      <c r="G9">
        <v>8.7004999999999999E-2</v>
      </c>
      <c r="H9">
        <v>87.004999999999995</v>
      </c>
      <c r="J9" t="s">
        <v>38</v>
      </c>
      <c r="K9">
        <f>K7*2.576</f>
        <v>2.4004921270093791E-13</v>
      </c>
      <c r="M9">
        <v>43296</v>
      </c>
      <c r="N9" t="s">
        <v>19</v>
      </c>
      <c r="O9" t="s">
        <v>23</v>
      </c>
      <c r="P9">
        <v>758</v>
      </c>
      <c r="Q9">
        <v>1.746146</v>
      </c>
      <c r="R9">
        <v>2.667014</v>
      </c>
      <c r="S9">
        <v>0.92086800000000002</v>
      </c>
      <c r="T9">
        <v>920.86800000000005</v>
      </c>
      <c r="V9" t="s">
        <v>38</v>
      </c>
      <c r="W9">
        <f>W7*2.576</f>
        <v>126.40990554294763</v>
      </c>
      <c r="Y9">
        <v>43296</v>
      </c>
      <c r="Z9" t="s">
        <v>19</v>
      </c>
      <c r="AA9" t="s">
        <v>23</v>
      </c>
      <c r="AB9">
        <v>758</v>
      </c>
      <c r="AC9">
        <v>1.746146</v>
      </c>
      <c r="AD9">
        <v>2.667014</v>
      </c>
      <c r="AE9">
        <v>0.92086800000000002</v>
      </c>
      <c r="AF9">
        <v>920.86800000000005</v>
      </c>
      <c r="AH9" t="s">
        <v>38</v>
      </c>
      <c r="AI9">
        <f>AI7*2.576</f>
        <v>126.40990554294763</v>
      </c>
      <c r="AK9">
        <v>43296</v>
      </c>
      <c r="AL9" t="s">
        <v>19</v>
      </c>
      <c r="AM9" t="s">
        <v>23</v>
      </c>
      <c r="AN9">
        <v>758</v>
      </c>
      <c r="AO9">
        <v>1.746146</v>
      </c>
      <c r="AP9">
        <v>2.667014</v>
      </c>
      <c r="AQ9">
        <v>0.92086800000000002</v>
      </c>
      <c r="AR9">
        <v>920.86800000000005</v>
      </c>
      <c r="AT9" t="s">
        <v>38</v>
      </c>
      <c r="AU9">
        <f>AU7*2.576</f>
        <v>126.40990554294763</v>
      </c>
    </row>
    <row r="10" spans="1:47">
      <c r="A10">
        <v>57408</v>
      </c>
      <c r="B10" t="s">
        <v>7</v>
      </c>
      <c r="C10" t="s">
        <v>8</v>
      </c>
      <c r="D10">
        <v>74764</v>
      </c>
      <c r="E10">
        <v>1.81</v>
      </c>
      <c r="F10">
        <v>1.8970050000000001</v>
      </c>
      <c r="G10">
        <v>8.7004999999999999E-2</v>
      </c>
      <c r="H10">
        <v>87.004999999999995</v>
      </c>
      <c r="J10" t="s">
        <v>45</v>
      </c>
      <c r="K10" t="e">
        <f>_xlfn.PERCENTILE.EXC(H4:H1048576,0.95)</f>
        <v>#NUM!</v>
      </c>
      <c r="V10" t="s">
        <v>45</v>
      </c>
      <c r="W10" t="e">
        <f>_xlfn.PERCENTILE.EXC(T4:T1048576,0.95)</f>
        <v>#NUM!</v>
      </c>
      <c r="AH10" t="s">
        <v>45</v>
      </c>
      <c r="AI10" t="e">
        <f>_xlfn.PERCENTILE.EXC(AF4:AF1048576,0.95)</f>
        <v>#NUM!</v>
      </c>
      <c r="AT10" t="s">
        <v>45</v>
      </c>
      <c r="AU10" t="e">
        <f>_xlfn.PERCENTILE.EXC(AR4:AR1048576,0.95)</f>
        <v>#NUM!</v>
      </c>
    </row>
    <row r="11" spans="1:47">
      <c r="J11" t="s">
        <v>46</v>
      </c>
      <c r="K11" t="e">
        <f>_xlfn.PERCENTILE.EXC(H4:H1048576,0.99)</f>
        <v>#NUM!</v>
      </c>
      <c r="V11" t="s">
        <v>46</v>
      </c>
      <c r="W11" t="e">
        <f>_xlfn.PERCENTILE.EXC(T4:T1048576,0.99)</f>
        <v>#NUM!</v>
      </c>
      <c r="AH11" t="s">
        <v>46</v>
      </c>
      <c r="AI11" t="e">
        <f>_xlfn.PERCENTILE.EXC(AF4:AF1048576,0.99)</f>
        <v>#NUM!</v>
      </c>
      <c r="AT11" t="s">
        <v>46</v>
      </c>
      <c r="AU11" t="e">
        <f>_xlfn.PERCENTILE.EXC(AR4:AR1048576,0.99)</f>
        <v>#NUM!</v>
      </c>
    </row>
  </sheetData>
  <sortState ref="A4:H2387">
    <sortCondition descending="1" ref="D4"/>
  </sortState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1"/>
  <sheetViews>
    <sheetView showRuler="0" workbookViewId="0">
      <selection activeCell="F48" sqref="F48"/>
    </sheetView>
  </sheetViews>
  <sheetFormatPr baseColWidth="12" defaultRowHeight="18" x14ac:dyDescent="0"/>
  <sheetData>
    <row r="2" spans="1:47" ht="28">
      <c r="A2" s="1" t="s">
        <v>39</v>
      </c>
      <c r="M2" s="1" t="s">
        <v>48</v>
      </c>
      <c r="Y2" s="1" t="s">
        <v>49</v>
      </c>
      <c r="AK2" s="1" t="s">
        <v>50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40</v>
      </c>
      <c r="J3" t="s">
        <v>41</v>
      </c>
      <c r="K3">
        <f>AVERAGE(H4:H1048576)</f>
        <v>87.004999999999697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40</v>
      </c>
      <c r="V3" t="s">
        <v>41</v>
      </c>
      <c r="W3">
        <f>AVERAGE(T4:T1048576)</f>
        <v>1042.2718333333335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40</v>
      </c>
      <c r="AH3" t="s">
        <v>41</v>
      </c>
      <c r="AI3">
        <f>AVERAGE(AF4:AF1048576)</f>
        <v>1042.2718333333335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40</v>
      </c>
      <c r="AT3" t="s">
        <v>41</v>
      </c>
      <c r="AU3">
        <f>AVERAGE(AR4:AR1048576)</f>
        <v>1042.2718333333335</v>
      </c>
    </row>
    <row r="4" spans="1:47">
      <c r="A4">
        <v>44997</v>
      </c>
      <c r="B4" t="s">
        <v>15</v>
      </c>
      <c r="C4" t="s">
        <v>16</v>
      </c>
      <c r="D4">
        <v>74764</v>
      </c>
      <c r="E4">
        <v>2.4900000000000002</v>
      </c>
      <c r="F4">
        <v>2.57700499999999</v>
      </c>
      <c r="G4">
        <v>8.7004999999999499E-2</v>
      </c>
      <c r="H4">
        <v>87.004999999999498</v>
      </c>
      <c r="J4" t="s">
        <v>36</v>
      </c>
      <c r="K4">
        <f>_xlfn.STDEV.P(H4:H1048576)</f>
        <v>2.4654911460540734E-13</v>
      </c>
      <c r="M4">
        <v>37115</v>
      </c>
      <c r="N4" t="s">
        <v>44</v>
      </c>
      <c r="O4" t="s">
        <v>43</v>
      </c>
      <c r="P4">
        <v>758</v>
      </c>
      <c r="Q4">
        <v>1.5745559999999901</v>
      </c>
      <c r="R4">
        <v>2.7950309999999998</v>
      </c>
      <c r="S4">
        <v>1.220475</v>
      </c>
      <c r="T4">
        <v>1220.4749999999999</v>
      </c>
      <c r="V4" t="s">
        <v>36</v>
      </c>
      <c r="W4">
        <f>_xlfn.STDEV.P(T4:T1048576)</f>
        <v>120.20177290902197</v>
      </c>
      <c r="Y4">
        <v>37115</v>
      </c>
      <c r="Z4" t="s">
        <v>44</v>
      </c>
      <c r="AA4" t="s">
        <v>43</v>
      </c>
      <c r="AB4">
        <v>758</v>
      </c>
      <c r="AC4">
        <v>1.5745559999999901</v>
      </c>
      <c r="AD4">
        <v>2.7950309999999998</v>
      </c>
      <c r="AE4">
        <v>1.220475</v>
      </c>
      <c r="AF4">
        <v>1220.4749999999999</v>
      </c>
      <c r="AH4" t="s">
        <v>36</v>
      </c>
      <c r="AI4">
        <f>_xlfn.STDEV.P(AF4:AF1048576)</f>
        <v>120.20177290902197</v>
      </c>
      <c r="AK4">
        <v>37115</v>
      </c>
      <c r="AL4" t="s">
        <v>44</v>
      </c>
      <c r="AM4" t="s">
        <v>43</v>
      </c>
      <c r="AN4">
        <v>758</v>
      </c>
      <c r="AO4">
        <v>1.5745559999999901</v>
      </c>
      <c r="AP4">
        <v>2.7950309999999998</v>
      </c>
      <c r="AQ4">
        <v>1.220475</v>
      </c>
      <c r="AR4">
        <v>1220.4749999999999</v>
      </c>
      <c r="AT4" t="s">
        <v>36</v>
      </c>
      <c r="AU4">
        <f>_xlfn.STDEV.P(AR4:AR1048576)</f>
        <v>120.20177290902197</v>
      </c>
    </row>
    <row r="5" spans="1:47">
      <c r="A5">
        <v>57411</v>
      </c>
      <c r="B5" t="s">
        <v>7</v>
      </c>
      <c r="C5" t="s">
        <v>8</v>
      </c>
      <c r="D5">
        <v>74764</v>
      </c>
      <c r="E5">
        <v>2.4900000000000002</v>
      </c>
      <c r="F5">
        <v>2.57700499999999</v>
      </c>
      <c r="G5">
        <v>8.7004999999999499E-2</v>
      </c>
      <c r="H5">
        <v>87.004999999999498</v>
      </c>
      <c r="J5" t="s">
        <v>35</v>
      </c>
      <c r="K5">
        <f>VARPA(H4:H1048576)</f>
        <v>6.0786465912710286E-26</v>
      </c>
      <c r="M5">
        <v>37115</v>
      </c>
      <c r="N5" t="s">
        <v>44</v>
      </c>
      <c r="O5" t="s">
        <v>43</v>
      </c>
      <c r="P5">
        <v>758</v>
      </c>
      <c r="Q5">
        <v>1.2845610000000001</v>
      </c>
      <c r="R5">
        <v>2.475031</v>
      </c>
      <c r="S5">
        <v>1.1904699999999999</v>
      </c>
      <c r="T5">
        <v>1190.47</v>
      </c>
      <c r="V5" t="s">
        <v>35</v>
      </c>
      <c r="W5">
        <f>VARPA(T4:T1048576)</f>
        <v>14448.466210472086</v>
      </c>
      <c r="Y5">
        <v>37115</v>
      </c>
      <c r="Z5" t="s">
        <v>44</v>
      </c>
      <c r="AA5" t="s">
        <v>43</v>
      </c>
      <c r="AB5">
        <v>758</v>
      </c>
      <c r="AC5">
        <v>1.2845610000000001</v>
      </c>
      <c r="AD5">
        <v>2.475031</v>
      </c>
      <c r="AE5">
        <v>1.1904699999999999</v>
      </c>
      <c r="AF5">
        <v>1190.47</v>
      </c>
      <c r="AH5" t="s">
        <v>35</v>
      </c>
      <c r="AI5">
        <f>VARPA(AF4:AF1048576)</f>
        <v>14448.466210472086</v>
      </c>
      <c r="AK5">
        <v>37115</v>
      </c>
      <c r="AL5" t="s">
        <v>44</v>
      </c>
      <c r="AM5" t="s">
        <v>43</v>
      </c>
      <c r="AN5">
        <v>758</v>
      </c>
      <c r="AO5">
        <v>1.2845610000000001</v>
      </c>
      <c r="AP5">
        <v>2.475031</v>
      </c>
      <c r="AQ5">
        <v>1.1904699999999999</v>
      </c>
      <c r="AR5">
        <v>1190.47</v>
      </c>
      <c r="AT5" t="s">
        <v>35</v>
      </c>
      <c r="AU5">
        <f>VARPA(AR4:AR1048576)</f>
        <v>14448.466210472086</v>
      </c>
    </row>
    <row r="6" spans="1:47">
      <c r="A6">
        <v>51698</v>
      </c>
      <c r="B6" t="s">
        <v>12</v>
      </c>
      <c r="C6" t="s">
        <v>17</v>
      </c>
      <c r="D6">
        <v>74764</v>
      </c>
      <c r="E6">
        <v>2.4900000000000002</v>
      </c>
      <c r="F6">
        <v>2.57700499999999</v>
      </c>
      <c r="G6">
        <v>8.7004999999999499E-2</v>
      </c>
      <c r="H6">
        <v>87.004999999999498</v>
      </c>
      <c r="J6" t="s">
        <v>42</v>
      </c>
      <c r="K6">
        <f>COUNT(H4:H1048576)</f>
        <v>7</v>
      </c>
      <c r="M6">
        <v>37115</v>
      </c>
      <c r="N6" t="s">
        <v>44</v>
      </c>
      <c r="O6" t="s">
        <v>43</v>
      </c>
      <c r="P6">
        <v>758</v>
      </c>
      <c r="Q6">
        <v>1.534556</v>
      </c>
      <c r="R6">
        <v>2.535031</v>
      </c>
      <c r="S6">
        <v>1.000475</v>
      </c>
      <c r="T6">
        <v>1000.475</v>
      </c>
      <c r="V6" t="s">
        <v>42</v>
      </c>
      <c r="W6">
        <f>COUNT(T4:T1048576)</f>
        <v>6</v>
      </c>
      <c r="Y6">
        <v>37115</v>
      </c>
      <c r="Z6" t="s">
        <v>44</v>
      </c>
      <c r="AA6" t="s">
        <v>43</v>
      </c>
      <c r="AB6">
        <v>758</v>
      </c>
      <c r="AC6">
        <v>1.534556</v>
      </c>
      <c r="AD6">
        <v>2.535031</v>
      </c>
      <c r="AE6">
        <v>1.000475</v>
      </c>
      <c r="AF6">
        <v>1000.475</v>
      </c>
      <c r="AH6" t="s">
        <v>42</v>
      </c>
      <c r="AI6">
        <f>COUNT(AF4:AF1048576)</f>
        <v>6</v>
      </c>
      <c r="AK6">
        <v>37115</v>
      </c>
      <c r="AL6" t="s">
        <v>44</v>
      </c>
      <c r="AM6" t="s">
        <v>43</v>
      </c>
      <c r="AN6">
        <v>758</v>
      </c>
      <c r="AO6">
        <v>1.534556</v>
      </c>
      <c r="AP6">
        <v>2.535031</v>
      </c>
      <c r="AQ6">
        <v>1.000475</v>
      </c>
      <c r="AR6">
        <v>1000.475</v>
      </c>
      <c r="AT6" t="s">
        <v>42</v>
      </c>
      <c r="AU6">
        <f>COUNT(AR4:AR1048576)</f>
        <v>6</v>
      </c>
    </row>
    <row r="7" spans="1:47">
      <c r="A7">
        <v>60769</v>
      </c>
      <c r="B7" t="s">
        <v>11</v>
      </c>
      <c r="C7" t="s">
        <v>12</v>
      </c>
      <c r="D7">
        <v>74764</v>
      </c>
      <c r="E7">
        <v>2.4900000000000002</v>
      </c>
      <c r="F7">
        <v>2.57700499999999</v>
      </c>
      <c r="G7">
        <v>8.7004999999999499E-2</v>
      </c>
      <c r="H7">
        <v>87.004999999999498</v>
      </c>
      <c r="J7" t="s">
        <v>10</v>
      </c>
      <c r="K7">
        <f>K4/SQRT(K6)</f>
        <v>9.3186806172724351E-14</v>
      </c>
      <c r="M7">
        <v>37115</v>
      </c>
      <c r="N7" t="s">
        <v>44</v>
      </c>
      <c r="O7" t="s">
        <v>43</v>
      </c>
      <c r="P7">
        <v>758</v>
      </c>
      <c r="Q7">
        <v>1.534556</v>
      </c>
      <c r="R7">
        <v>2.535031</v>
      </c>
      <c r="S7">
        <v>1.000475</v>
      </c>
      <c r="T7">
        <v>1000.475</v>
      </c>
      <c r="V7" t="s">
        <v>10</v>
      </c>
      <c r="W7">
        <f>W4/SQRT(W6)</f>
        <v>49.072168300833702</v>
      </c>
      <c r="Y7">
        <v>37115</v>
      </c>
      <c r="Z7" t="s">
        <v>44</v>
      </c>
      <c r="AA7" t="s">
        <v>43</v>
      </c>
      <c r="AB7">
        <v>758</v>
      </c>
      <c r="AC7">
        <v>1.534556</v>
      </c>
      <c r="AD7">
        <v>2.535031</v>
      </c>
      <c r="AE7">
        <v>1.000475</v>
      </c>
      <c r="AF7">
        <v>1000.475</v>
      </c>
      <c r="AH7" t="s">
        <v>10</v>
      </c>
      <c r="AI7">
        <f>AI4/SQRT(AI6)</f>
        <v>49.072168300833702</v>
      </c>
      <c r="AK7">
        <v>37115</v>
      </c>
      <c r="AL7" t="s">
        <v>44</v>
      </c>
      <c r="AM7" t="s">
        <v>43</v>
      </c>
      <c r="AN7">
        <v>758</v>
      </c>
      <c r="AO7">
        <v>1.534556</v>
      </c>
      <c r="AP7">
        <v>2.535031</v>
      </c>
      <c r="AQ7">
        <v>1.000475</v>
      </c>
      <c r="AR7">
        <v>1000.475</v>
      </c>
      <c r="AT7" t="s">
        <v>10</v>
      </c>
      <c r="AU7">
        <f>AU4/SQRT(AU6)</f>
        <v>49.072168300833702</v>
      </c>
    </row>
    <row r="8" spans="1:47">
      <c r="A8">
        <v>44994</v>
      </c>
      <c r="B8" t="s">
        <v>15</v>
      </c>
      <c r="C8" t="s">
        <v>16</v>
      </c>
      <c r="D8">
        <v>74764</v>
      </c>
      <c r="E8">
        <v>1.81</v>
      </c>
      <c r="F8">
        <v>1.8970050000000001</v>
      </c>
      <c r="G8">
        <v>8.7004999999999999E-2</v>
      </c>
      <c r="H8">
        <v>87.004999999999995</v>
      </c>
      <c r="J8" t="s">
        <v>37</v>
      </c>
      <c r="K8">
        <f>K7*1.96</f>
        <v>1.8264614009853973E-13</v>
      </c>
      <c r="M8">
        <v>43296</v>
      </c>
      <c r="N8" t="s">
        <v>19</v>
      </c>
      <c r="O8" t="s">
        <v>23</v>
      </c>
      <c r="P8">
        <v>758</v>
      </c>
      <c r="Q8">
        <v>1.746146</v>
      </c>
      <c r="R8">
        <v>2.667014</v>
      </c>
      <c r="S8">
        <v>0.92086800000000002</v>
      </c>
      <c r="T8">
        <v>920.86800000000005</v>
      </c>
      <c r="V8" t="s">
        <v>37</v>
      </c>
      <c r="W8">
        <f>W7*1.96</f>
        <v>96.181449869634051</v>
      </c>
      <c r="Y8">
        <v>43296</v>
      </c>
      <c r="Z8" t="s">
        <v>19</v>
      </c>
      <c r="AA8" t="s">
        <v>23</v>
      </c>
      <c r="AB8">
        <v>758</v>
      </c>
      <c r="AC8">
        <v>1.746146</v>
      </c>
      <c r="AD8">
        <v>2.667014</v>
      </c>
      <c r="AE8">
        <v>0.92086800000000002</v>
      </c>
      <c r="AF8">
        <v>920.86800000000005</v>
      </c>
      <c r="AH8" t="s">
        <v>37</v>
      </c>
      <c r="AI8">
        <f>AI7*1.96</f>
        <v>96.181449869634051</v>
      </c>
      <c r="AK8">
        <v>43296</v>
      </c>
      <c r="AL8" t="s">
        <v>19</v>
      </c>
      <c r="AM8" t="s">
        <v>23</v>
      </c>
      <c r="AN8">
        <v>758</v>
      </c>
      <c r="AO8">
        <v>1.746146</v>
      </c>
      <c r="AP8">
        <v>2.667014</v>
      </c>
      <c r="AQ8">
        <v>0.92086800000000002</v>
      </c>
      <c r="AR8">
        <v>920.86800000000005</v>
      </c>
      <c r="AT8" t="s">
        <v>37</v>
      </c>
      <c r="AU8">
        <f>AU7*1.96</f>
        <v>96.181449869634051</v>
      </c>
    </row>
    <row r="9" spans="1:47">
      <c r="A9">
        <v>44996</v>
      </c>
      <c r="B9" t="s">
        <v>15</v>
      </c>
      <c r="C9" t="s">
        <v>16</v>
      </c>
      <c r="D9">
        <v>74764</v>
      </c>
      <c r="E9">
        <v>2.35</v>
      </c>
      <c r="F9">
        <v>2.4370050000000001</v>
      </c>
      <c r="G9">
        <v>8.7004999999999999E-2</v>
      </c>
      <c r="H9">
        <v>87.004999999999995</v>
      </c>
      <c r="J9" t="s">
        <v>38</v>
      </c>
      <c r="K9">
        <f>K7*2.576</f>
        <v>2.4004921270093791E-13</v>
      </c>
      <c r="M9">
        <v>43296</v>
      </c>
      <c r="N9" t="s">
        <v>19</v>
      </c>
      <c r="O9" t="s">
        <v>23</v>
      </c>
      <c r="P9">
        <v>758</v>
      </c>
      <c r="Q9">
        <v>1.746146</v>
      </c>
      <c r="R9">
        <v>2.667014</v>
      </c>
      <c r="S9">
        <v>0.92086800000000002</v>
      </c>
      <c r="T9">
        <v>920.86800000000005</v>
      </c>
      <c r="V9" t="s">
        <v>38</v>
      </c>
      <c r="W9">
        <f>W7*2.576</f>
        <v>126.40990554294763</v>
      </c>
      <c r="Y9">
        <v>43296</v>
      </c>
      <c r="Z9" t="s">
        <v>19</v>
      </c>
      <c r="AA9" t="s">
        <v>23</v>
      </c>
      <c r="AB9">
        <v>758</v>
      </c>
      <c r="AC9">
        <v>1.746146</v>
      </c>
      <c r="AD9">
        <v>2.667014</v>
      </c>
      <c r="AE9">
        <v>0.92086800000000002</v>
      </c>
      <c r="AF9">
        <v>920.86800000000005</v>
      </c>
      <c r="AH9" t="s">
        <v>38</v>
      </c>
      <c r="AI9">
        <f>AI7*2.576</f>
        <v>126.40990554294763</v>
      </c>
      <c r="AK9">
        <v>43296</v>
      </c>
      <c r="AL9" t="s">
        <v>19</v>
      </c>
      <c r="AM9" t="s">
        <v>23</v>
      </c>
      <c r="AN9">
        <v>758</v>
      </c>
      <c r="AO9">
        <v>1.746146</v>
      </c>
      <c r="AP9">
        <v>2.667014</v>
      </c>
      <c r="AQ9">
        <v>0.92086800000000002</v>
      </c>
      <c r="AR9">
        <v>920.86800000000005</v>
      </c>
      <c r="AT9" t="s">
        <v>38</v>
      </c>
      <c r="AU9">
        <f>AU7*2.576</f>
        <v>126.40990554294763</v>
      </c>
    </row>
    <row r="10" spans="1:47">
      <c r="A10">
        <v>57408</v>
      </c>
      <c r="B10" t="s">
        <v>7</v>
      </c>
      <c r="C10" t="s">
        <v>8</v>
      </c>
      <c r="D10">
        <v>74764</v>
      </c>
      <c r="E10">
        <v>1.81</v>
      </c>
      <c r="F10">
        <v>1.8970050000000001</v>
      </c>
      <c r="G10">
        <v>8.7004999999999999E-2</v>
      </c>
      <c r="H10">
        <v>87.004999999999995</v>
      </c>
      <c r="J10" t="s">
        <v>45</v>
      </c>
      <c r="K10" t="e">
        <f>_xlfn.PERCENTILE.EXC(H4:H1048576,0.95)</f>
        <v>#NUM!</v>
      </c>
      <c r="V10" t="s">
        <v>45</v>
      </c>
      <c r="W10" t="e">
        <f>_xlfn.PERCENTILE.EXC(T4:T1048576,0.95)</f>
        <v>#NUM!</v>
      </c>
      <c r="AH10" t="s">
        <v>45</v>
      </c>
      <c r="AI10" t="e">
        <f>_xlfn.PERCENTILE.EXC(AF4:AF1048576,0.95)</f>
        <v>#NUM!</v>
      </c>
      <c r="AT10" t="s">
        <v>45</v>
      </c>
      <c r="AU10" t="e">
        <f>_xlfn.PERCENTILE.EXC(AR4:AR1048576,0.95)</f>
        <v>#NUM!</v>
      </c>
    </row>
    <row r="11" spans="1:47">
      <c r="J11" t="s">
        <v>46</v>
      </c>
      <c r="K11" t="e">
        <f>_xlfn.PERCENTILE.EXC(H4:H1048576,0.99)</f>
        <v>#NUM!</v>
      </c>
      <c r="V11" t="s">
        <v>46</v>
      </c>
      <c r="W11" t="e">
        <f>_xlfn.PERCENTILE.EXC(T4:T1048576,0.99)</f>
        <v>#NUM!</v>
      </c>
      <c r="AH11" t="s">
        <v>46</v>
      </c>
      <c r="AI11" t="e">
        <f>_xlfn.PERCENTILE.EXC(AF4:AF1048576,0.99)</f>
        <v>#NUM!</v>
      </c>
      <c r="AT11" t="s">
        <v>46</v>
      </c>
      <c r="AU11" t="e">
        <f>_xlfn.PERCENTILE.EXC(AR4:AR1048576,0.99)</f>
        <v>#NUM!</v>
      </c>
    </row>
  </sheetData>
  <sortState ref="A4:H2467">
    <sortCondition descending="1" ref="D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1"/>
  <sheetViews>
    <sheetView showRuler="0" workbookViewId="0">
      <selection activeCell="E40" sqref="E40"/>
    </sheetView>
  </sheetViews>
  <sheetFormatPr baseColWidth="12" defaultRowHeight="18" x14ac:dyDescent="0"/>
  <sheetData>
    <row r="2" spans="1:47" ht="28">
      <c r="A2" s="1" t="s">
        <v>39</v>
      </c>
      <c r="M2" s="1" t="s">
        <v>48</v>
      </c>
      <c r="Y2" s="1" t="s">
        <v>49</v>
      </c>
      <c r="AK2" s="1" t="s">
        <v>50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40</v>
      </c>
      <c r="J3" t="s">
        <v>41</v>
      </c>
      <c r="K3">
        <f>AVERAGE(H4:H1048576)</f>
        <v>87.004999999999697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40</v>
      </c>
      <c r="V3" t="s">
        <v>41</v>
      </c>
      <c r="W3">
        <f>AVERAGE(T4:T1048576)</f>
        <v>1042.2718333333335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40</v>
      </c>
      <c r="AH3" t="s">
        <v>41</v>
      </c>
      <c r="AI3">
        <f>AVERAGE(AF4:AF1048576)</f>
        <v>1042.2718333333335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40</v>
      </c>
      <c r="AT3" t="s">
        <v>41</v>
      </c>
      <c r="AU3">
        <f>AVERAGE(AR4:AR1048576)</f>
        <v>1042.2718333333335</v>
      </c>
    </row>
    <row r="4" spans="1:47">
      <c r="A4">
        <v>44997</v>
      </c>
      <c r="B4" t="s">
        <v>15</v>
      </c>
      <c r="C4" t="s">
        <v>16</v>
      </c>
      <c r="D4">
        <v>74764</v>
      </c>
      <c r="E4">
        <v>2.4900000000000002</v>
      </c>
      <c r="F4">
        <v>2.57700499999999</v>
      </c>
      <c r="G4">
        <v>8.7004999999999499E-2</v>
      </c>
      <c r="H4">
        <v>87.004999999999498</v>
      </c>
      <c r="J4" t="s">
        <v>36</v>
      </c>
      <c r="K4">
        <f>_xlfn.STDEV.P(H4:H1048576)</f>
        <v>2.4654911460540734E-13</v>
      </c>
      <c r="M4">
        <v>37115</v>
      </c>
      <c r="N4" t="s">
        <v>44</v>
      </c>
      <c r="O4" t="s">
        <v>43</v>
      </c>
      <c r="P4">
        <v>758</v>
      </c>
      <c r="Q4">
        <v>1.5745559999999901</v>
      </c>
      <c r="R4">
        <v>2.7950309999999998</v>
      </c>
      <c r="S4">
        <v>1.220475</v>
      </c>
      <c r="T4">
        <v>1220.4749999999999</v>
      </c>
      <c r="V4" t="s">
        <v>36</v>
      </c>
      <c r="W4">
        <f>_xlfn.STDEV.P(T4:T1048576)</f>
        <v>120.20177290902197</v>
      </c>
      <c r="Y4">
        <v>37115</v>
      </c>
      <c r="Z4" t="s">
        <v>44</v>
      </c>
      <c r="AA4" t="s">
        <v>43</v>
      </c>
      <c r="AB4">
        <v>758</v>
      </c>
      <c r="AC4">
        <v>1.5745559999999901</v>
      </c>
      <c r="AD4">
        <v>2.7950309999999998</v>
      </c>
      <c r="AE4">
        <v>1.220475</v>
      </c>
      <c r="AF4">
        <v>1220.4749999999999</v>
      </c>
      <c r="AH4" t="s">
        <v>36</v>
      </c>
      <c r="AI4">
        <f>_xlfn.STDEV.P(AF4:AF1048576)</f>
        <v>120.20177290902197</v>
      </c>
      <c r="AK4">
        <v>37115</v>
      </c>
      <c r="AL4" t="s">
        <v>44</v>
      </c>
      <c r="AM4" t="s">
        <v>43</v>
      </c>
      <c r="AN4">
        <v>758</v>
      </c>
      <c r="AO4">
        <v>1.5745559999999901</v>
      </c>
      <c r="AP4">
        <v>2.7950309999999998</v>
      </c>
      <c r="AQ4">
        <v>1.220475</v>
      </c>
      <c r="AR4">
        <v>1220.4749999999999</v>
      </c>
      <c r="AT4" t="s">
        <v>36</v>
      </c>
      <c r="AU4">
        <f>_xlfn.STDEV.P(AR4:AR1048576)</f>
        <v>120.20177290902197</v>
      </c>
    </row>
    <row r="5" spans="1:47">
      <c r="A5">
        <v>57411</v>
      </c>
      <c r="B5" t="s">
        <v>7</v>
      </c>
      <c r="C5" t="s">
        <v>8</v>
      </c>
      <c r="D5">
        <v>74764</v>
      </c>
      <c r="E5">
        <v>2.4900000000000002</v>
      </c>
      <c r="F5">
        <v>2.57700499999999</v>
      </c>
      <c r="G5">
        <v>8.7004999999999499E-2</v>
      </c>
      <c r="H5">
        <v>87.004999999999498</v>
      </c>
      <c r="J5" t="s">
        <v>35</v>
      </c>
      <c r="K5">
        <f>VARPA(H4:H1048576)</f>
        <v>6.0786465912710286E-26</v>
      </c>
      <c r="M5">
        <v>37115</v>
      </c>
      <c r="N5" t="s">
        <v>44</v>
      </c>
      <c r="O5" t="s">
        <v>43</v>
      </c>
      <c r="P5">
        <v>758</v>
      </c>
      <c r="Q5">
        <v>1.2845610000000001</v>
      </c>
      <c r="R5">
        <v>2.475031</v>
      </c>
      <c r="S5">
        <v>1.1904699999999999</v>
      </c>
      <c r="T5">
        <v>1190.47</v>
      </c>
      <c r="V5" t="s">
        <v>35</v>
      </c>
      <c r="W5">
        <f>VARPA(T4:T1048576)</f>
        <v>14448.466210472086</v>
      </c>
      <c r="Y5">
        <v>37115</v>
      </c>
      <c r="Z5" t="s">
        <v>44</v>
      </c>
      <c r="AA5" t="s">
        <v>43</v>
      </c>
      <c r="AB5">
        <v>758</v>
      </c>
      <c r="AC5">
        <v>1.2845610000000001</v>
      </c>
      <c r="AD5">
        <v>2.475031</v>
      </c>
      <c r="AE5">
        <v>1.1904699999999999</v>
      </c>
      <c r="AF5">
        <v>1190.47</v>
      </c>
      <c r="AH5" t="s">
        <v>35</v>
      </c>
      <c r="AI5">
        <f>VARPA(AF4:AF1048576)</f>
        <v>14448.466210472086</v>
      </c>
      <c r="AK5">
        <v>37115</v>
      </c>
      <c r="AL5" t="s">
        <v>44</v>
      </c>
      <c r="AM5" t="s">
        <v>43</v>
      </c>
      <c r="AN5">
        <v>758</v>
      </c>
      <c r="AO5">
        <v>1.2845610000000001</v>
      </c>
      <c r="AP5">
        <v>2.475031</v>
      </c>
      <c r="AQ5">
        <v>1.1904699999999999</v>
      </c>
      <c r="AR5">
        <v>1190.47</v>
      </c>
      <c r="AT5" t="s">
        <v>35</v>
      </c>
      <c r="AU5">
        <f>VARPA(AR4:AR1048576)</f>
        <v>14448.466210472086</v>
      </c>
    </row>
    <row r="6" spans="1:47">
      <c r="A6">
        <v>51698</v>
      </c>
      <c r="B6" t="s">
        <v>12</v>
      </c>
      <c r="C6" t="s">
        <v>17</v>
      </c>
      <c r="D6">
        <v>74764</v>
      </c>
      <c r="E6">
        <v>2.4900000000000002</v>
      </c>
      <c r="F6">
        <v>2.57700499999999</v>
      </c>
      <c r="G6">
        <v>8.7004999999999499E-2</v>
      </c>
      <c r="H6">
        <v>87.004999999999498</v>
      </c>
      <c r="J6" t="s">
        <v>42</v>
      </c>
      <c r="K6">
        <f>COUNT(H4:H1048576)</f>
        <v>7</v>
      </c>
      <c r="M6">
        <v>37115</v>
      </c>
      <c r="N6" t="s">
        <v>44</v>
      </c>
      <c r="O6" t="s">
        <v>43</v>
      </c>
      <c r="P6">
        <v>758</v>
      </c>
      <c r="Q6">
        <v>1.534556</v>
      </c>
      <c r="R6">
        <v>2.535031</v>
      </c>
      <c r="S6">
        <v>1.000475</v>
      </c>
      <c r="T6">
        <v>1000.475</v>
      </c>
      <c r="V6" t="s">
        <v>42</v>
      </c>
      <c r="W6">
        <f>COUNT(T4:T1048576)</f>
        <v>6</v>
      </c>
      <c r="Y6">
        <v>37115</v>
      </c>
      <c r="Z6" t="s">
        <v>44</v>
      </c>
      <c r="AA6" t="s">
        <v>43</v>
      </c>
      <c r="AB6">
        <v>758</v>
      </c>
      <c r="AC6">
        <v>1.534556</v>
      </c>
      <c r="AD6">
        <v>2.535031</v>
      </c>
      <c r="AE6">
        <v>1.000475</v>
      </c>
      <c r="AF6">
        <v>1000.475</v>
      </c>
      <c r="AH6" t="s">
        <v>42</v>
      </c>
      <c r="AI6">
        <f>COUNT(AF4:AF1048576)</f>
        <v>6</v>
      </c>
      <c r="AK6">
        <v>37115</v>
      </c>
      <c r="AL6" t="s">
        <v>44</v>
      </c>
      <c r="AM6" t="s">
        <v>43</v>
      </c>
      <c r="AN6">
        <v>758</v>
      </c>
      <c r="AO6">
        <v>1.534556</v>
      </c>
      <c r="AP6">
        <v>2.535031</v>
      </c>
      <c r="AQ6">
        <v>1.000475</v>
      </c>
      <c r="AR6">
        <v>1000.475</v>
      </c>
      <c r="AT6" t="s">
        <v>42</v>
      </c>
      <c r="AU6">
        <f>COUNT(AR4:AR1048576)</f>
        <v>6</v>
      </c>
    </row>
    <row r="7" spans="1:47">
      <c r="A7">
        <v>60769</v>
      </c>
      <c r="B7" t="s">
        <v>11</v>
      </c>
      <c r="C7" t="s">
        <v>12</v>
      </c>
      <c r="D7">
        <v>74764</v>
      </c>
      <c r="E7">
        <v>2.4900000000000002</v>
      </c>
      <c r="F7">
        <v>2.57700499999999</v>
      </c>
      <c r="G7">
        <v>8.7004999999999499E-2</v>
      </c>
      <c r="H7">
        <v>87.004999999999498</v>
      </c>
      <c r="J7" t="s">
        <v>10</v>
      </c>
      <c r="K7">
        <f>K4/SQRT(K6)</f>
        <v>9.3186806172724351E-14</v>
      </c>
      <c r="M7">
        <v>37115</v>
      </c>
      <c r="N7" t="s">
        <v>44</v>
      </c>
      <c r="O7" t="s">
        <v>43</v>
      </c>
      <c r="P7">
        <v>758</v>
      </c>
      <c r="Q7">
        <v>1.534556</v>
      </c>
      <c r="R7">
        <v>2.535031</v>
      </c>
      <c r="S7">
        <v>1.000475</v>
      </c>
      <c r="T7">
        <v>1000.475</v>
      </c>
      <c r="V7" t="s">
        <v>10</v>
      </c>
      <c r="W7">
        <f>W4/SQRT(W6)</f>
        <v>49.072168300833702</v>
      </c>
      <c r="Y7">
        <v>37115</v>
      </c>
      <c r="Z7" t="s">
        <v>44</v>
      </c>
      <c r="AA7" t="s">
        <v>43</v>
      </c>
      <c r="AB7">
        <v>758</v>
      </c>
      <c r="AC7">
        <v>1.534556</v>
      </c>
      <c r="AD7">
        <v>2.535031</v>
      </c>
      <c r="AE7">
        <v>1.000475</v>
      </c>
      <c r="AF7">
        <v>1000.475</v>
      </c>
      <c r="AH7" t="s">
        <v>10</v>
      </c>
      <c r="AI7">
        <f>AI4/SQRT(AI6)</f>
        <v>49.072168300833702</v>
      </c>
      <c r="AK7">
        <v>37115</v>
      </c>
      <c r="AL7" t="s">
        <v>44</v>
      </c>
      <c r="AM7" t="s">
        <v>43</v>
      </c>
      <c r="AN7">
        <v>758</v>
      </c>
      <c r="AO7">
        <v>1.534556</v>
      </c>
      <c r="AP7">
        <v>2.535031</v>
      </c>
      <c r="AQ7">
        <v>1.000475</v>
      </c>
      <c r="AR7">
        <v>1000.475</v>
      </c>
      <c r="AT7" t="s">
        <v>10</v>
      </c>
      <c r="AU7">
        <f>AU4/SQRT(AU6)</f>
        <v>49.072168300833702</v>
      </c>
    </row>
    <row r="8" spans="1:47">
      <c r="A8">
        <v>44994</v>
      </c>
      <c r="B8" t="s">
        <v>15</v>
      </c>
      <c r="C8" t="s">
        <v>16</v>
      </c>
      <c r="D8">
        <v>74764</v>
      </c>
      <c r="E8">
        <v>1.81</v>
      </c>
      <c r="F8">
        <v>1.8970050000000001</v>
      </c>
      <c r="G8">
        <v>8.7004999999999999E-2</v>
      </c>
      <c r="H8">
        <v>87.004999999999995</v>
      </c>
      <c r="J8" t="s">
        <v>37</v>
      </c>
      <c r="K8">
        <f>K7*1.96</f>
        <v>1.8264614009853973E-13</v>
      </c>
      <c r="M8">
        <v>43296</v>
      </c>
      <c r="N8" t="s">
        <v>19</v>
      </c>
      <c r="O8" t="s">
        <v>23</v>
      </c>
      <c r="P8">
        <v>758</v>
      </c>
      <c r="Q8">
        <v>1.746146</v>
      </c>
      <c r="R8">
        <v>2.667014</v>
      </c>
      <c r="S8">
        <v>0.92086800000000002</v>
      </c>
      <c r="T8">
        <v>920.86800000000005</v>
      </c>
      <c r="V8" t="s">
        <v>37</v>
      </c>
      <c r="W8">
        <f>W7*1.96</f>
        <v>96.181449869634051</v>
      </c>
      <c r="Y8">
        <v>43296</v>
      </c>
      <c r="Z8" t="s">
        <v>19</v>
      </c>
      <c r="AA8" t="s">
        <v>23</v>
      </c>
      <c r="AB8">
        <v>758</v>
      </c>
      <c r="AC8">
        <v>1.746146</v>
      </c>
      <c r="AD8">
        <v>2.667014</v>
      </c>
      <c r="AE8">
        <v>0.92086800000000002</v>
      </c>
      <c r="AF8">
        <v>920.86800000000005</v>
      </c>
      <c r="AH8" t="s">
        <v>37</v>
      </c>
      <c r="AI8">
        <f>AI7*1.96</f>
        <v>96.181449869634051</v>
      </c>
      <c r="AK8">
        <v>43296</v>
      </c>
      <c r="AL8" t="s">
        <v>19</v>
      </c>
      <c r="AM8" t="s">
        <v>23</v>
      </c>
      <c r="AN8">
        <v>758</v>
      </c>
      <c r="AO8">
        <v>1.746146</v>
      </c>
      <c r="AP8">
        <v>2.667014</v>
      </c>
      <c r="AQ8">
        <v>0.92086800000000002</v>
      </c>
      <c r="AR8">
        <v>920.86800000000005</v>
      </c>
      <c r="AT8" t="s">
        <v>37</v>
      </c>
      <c r="AU8">
        <f>AU7*1.96</f>
        <v>96.181449869634051</v>
      </c>
    </row>
    <row r="9" spans="1:47">
      <c r="A9">
        <v>44996</v>
      </c>
      <c r="B9" t="s">
        <v>15</v>
      </c>
      <c r="C9" t="s">
        <v>16</v>
      </c>
      <c r="D9">
        <v>74764</v>
      </c>
      <c r="E9">
        <v>2.35</v>
      </c>
      <c r="F9">
        <v>2.4370050000000001</v>
      </c>
      <c r="G9">
        <v>8.7004999999999999E-2</v>
      </c>
      <c r="H9">
        <v>87.004999999999995</v>
      </c>
      <c r="J9" t="s">
        <v>38</v>
      </c>
      <c r="K9">
        <f>K7*2.576</f>
        <v>2.4004921270093791E-13</v>
      </c>
      <c r="M9">
        <v>43296</v>
      </c>
      <c r="N9" t="s">
        <v>19</v>
      </c>
      <c r="O9" t="s">
        <v>23</v>
      </c>
      <c r="P9">
        <v>758</v>
      </c>
      <c r="Q9">
        <v>1.746146</v>
      </c>
      <c r="R9">
        <v>2.667014</v>
      </c>
      <c r="S9">
        <v>0.92086800000000002</v>
      </c>
      <c r="T9">
        <v>920.86800000000005</v>
      </c>
      <c r="V9" t="s">
        <v>38</v>
      </c>
      <c r="W9">
        <f>W7*2.576</f>
        <v>126.40990554294763</v>
      </c>
      <c r="Y9">
        <v>43296</v>
      </c>
      <c r="Z9" t="s">
        <v>19</v>
      </c>
      <c r="AA9" t="s">
        <v>23</v>
      </c>
      <c r="AB9">
        <v>758</v>
      </c>
      <c r="AC9">
        <v>1.746146</v>
      </c>
      <c r="AD9">
        <v>2.667014</v>
      </c>
      <c r="AE9">
        <v>0.92086800000000002</v>
      </c>
      <c r="AF9">
        <v>920.86800000000005</v>
      </c>
      <c r="AH9" t="s">
        <v>38</v>
      </c>
      <c r="AI9">
        <f>AI7*2.576</f>
        <v>126.40990554294763</v>
      </c>
      <c r="AK9">
        <v>43296</v>
      </c>
      <c r="AL9" t="s">
        <v>19</v>
      </c>
      <c r="AM9" t="s">
        <v>23</v>
      </c>
      <c r="AN9">
        <v>758</v>
      </c>
      <c r="AO9">
        <v>1.746146</v>
      </c>
      <c r="AP9">
        <v>2.667014</v>
      </c>
      <c r="AQ9">
        <v>0.92086800000000002</v>
      </c>
      <c r="AR9">
        <v>920.86800000000005</v>
      </c>
      <c r="AT9" t="s">
        <v>38</v>
      </c>
      <c r="AU9">
        <f>AU7*2.576</f>
        <v>126.40990554294763</v>
      </c>
    </row>
    <row r="10" spans="1:47">
      <c r="A10">
        <v>57408</v>
      </c>
      <c r="B10" t="s">
        <v>7</v>
      </c>
      <c r="C10" t="s">
        <v>8</v>
      </c>
      <c r="D10">
        <v>74764</v>
      </c>
      <c r="E10">
        <v>1.81</v>
      </c>
      <c r="F10">
        <v>1.8970050000000001</v>
      </c>
      <c r="G10">
        <v>8.7004999999999999E-2</v>
      </c>
      <c r="H10">
        <v>87.004999999999995</v>
      </c>
      <c r="J10" t="s">
        <v>45</v>
      </c>
      <c r="K10" t="e">
        <f>_xlfn.PERCENTILE.EXC(H4:H1048576,0.95)</f>
        <v>#NUM!</v>
      </c>
      <c r="V10" t="s">
        <v>45</v>
      </c>
      <c r="W10" t="e">
        <f>_xlfn.PERCENTILE.EXC(T4:T1048576,0.95)</f>
        <v>#NUM!</v>
      </c>
      <c r="AH10" t="s">
        <v>45</v>
      </c>
      <c r="AI10" t="e">
        <f>_xlfn.PERCENTILE.EXC(AF4:AF1048576,0.95)</f>
        <v>#NUM!</v>
      </c>
      <c r="AT10" t="s">
        <v>45</v>
      </c>
      <c r="AU10" t="e">
        <f>_xlfn.PERCENTILE.EXC(AR4:AR1048576,0.95)</f>
        <v>#NUM!</v>
      </c>
    </row>
    <row r="11" spans="1:47">
      <c r="J11" t="s">
        <v>46</v>
      </c>
      <c r="K11" t="e">
        <f>_xlfn.PERCENTILE.EXC(H4:H1048576,0.99)</f>
        <v>#NUM!</v>
      </c>
      <c r="V11" t="s">
        <v>46</v>
      </c>
      <c r="W11" t="e">
        <f>_xlfn.PERCENTILE.EXC(T4:T1048576,0.99)</f>
        <v>#NUM!</v>
      </c>
      <c r="AH11" t="s">
        <v>46</v>
      </c>
      <c r="AI11" t="e">
        <f>_xlfn.PERCENTILE.EXC(AF4:AF1048576,0.99)</f>
        <v>#NUM!</v>
      </c>
      <c r="AT11" t="s">
        <v>46</v>
      </c>
      <c r="AU11" t="e">
        <f>_xlfn.PERCENTILE.EXC(AR4:AR1048576,0.99)</f>
        <v>#NUM!</v>
      </c>
    </row>
  </sheetData>
  <sortState ref="A4:H2279">
    <sortCondition descending="1" ref="H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showRuler="0" workbookViewId="0">
      <selection activeCell="AF3" sqref="AF3:AL11"/>
    </sheetView>
  </sheetViews>
  <sheetFormatPr baseColWidth="12" defaultRowHeight="18" x14ac:dyDescent="0"/>
  <cols>
    <col min="1" max="1" width="16.1640625" bestFit="1" customWidth="1"/>
    <col min="11" max="11" width="16.1640625" bestFit="1" customWidth="1"/>
    <col min="14" max="14" width="13.6640625" customWidth="1"/>
  </cols>
  <sheetData>
    <row r="1" spans="1:38">
      <c r="A1" t="s">
        <v>47</v>
      </c>
      <c r="K1" t="s">
        <v>51</v>
      </c>
      <c r="U1" t="s">
        <v>52</v>
      </c>
      <c r="AE1" t="s">
        <v>53</v>
      </c>
    </row>
    <row r="2" spans="1:38">
      <c r="B2" t="s">
        <v>28</v>
      </c>
      <c r="C2" t="s">
        <v>29</v>
      </c>
      <c r="D2" t="s">
        <v>30</v>
      </c>
      <c r="E2" t="s">
        <v>27</v>
      </c>
      <c r="F2" t="s">
        <v>31</v>
      </c>
      <c r="G2" t="s">
        <v>32</v>
      </c>
      <c r="H2" t="s">
        <v>33</v>
      </c>
      <c r="L2" t="s">
        <v>28</v>
      </c>
      <c r="M2" t="s">
        <v>29</v>
      </c>
      <c r="N2" t="s">
        <v>30</v>
      </c>
      <c r="O2" t="s">
        <v>27</v>
      </c>
      <c r="P2" t="s">
        <v>31</v>
      </c>
      <c r="Q2" t="s">
        <v>32</v>
      </c>
      <c r="R2" t="s">
        <v>33</v>
      </c>
      <c r="V2" t="s">
        <v>28</v>
      </c>
      <c r="W2" t="s">
        <v>29</v>
      </c>
      <c r="X2" t="s">
        <v>30</v>
      </c>
      <c r="Y2" t="s">
        <v>27</v>
      </c>
      <c r="Z2" t="s">
        <v>31</v>
      </c>
      <c r="AA2" t="s">
        <v>32</v>
      </c>
      <c r="AB2" t="s">
        <v>33</v>
      </c>
      <c r="AF2" t="s">
        <v>28</v>
      </c>
      <c r="AG2" t="s">
        <v>29</v>
      </c>
      <c r="AH2" t="s">
        <v>30</v>
      </c>
      <c r="AI2" t="s">
        <v>27</v>
      </c>
      <c r="AJ2" t="s">
        <v>31</v>
      </c>
      <c r="AK2" t="s">
        <v>32</v>
      </c>
      <c r="AL2" t="s">
        <v>33</v>
      </c>
    </row>
    <row r="3" spans="1:38">
      <c r="A3" t="s">
        <v>34</v>
      </c>
      <c r="B3">
        <f>'70k'!K3</f>
        <v>87.004999999999697</v>
      </c>
      <c r="C3">
        <f>'64k'!K3</f>
        <v>87.004999999999697</v>
      </c>
      <c r="D3">
        <f>'32k'!K3</f>
        <v>87.004999999999697</v>
      </c>
      <c r="E3">
        <f>'16k'!K3</f>
        <v>87.004999999999697</v>
      </c>
      <c r="F3">
        <f>'8k'!K3</f>
        <v>87.004999999999697</v>
      </c>
      <c r="G3">
        <f>'4k'!K3</f>
        <v>87.004999999999697</v>
      </c>
      <c r="H3">
        <f>'2k'!K3</f>
        <v>87.004999999999697</v>
      </c>
      <c r="K3" t="s">
        <v>34</v>
      </c>
      <c r="L3">
        <f>'70k'!W3</f>
        <v>1042.2718333333335</v>
      </c>
      <c r="M3">
        <f>'64k'!W3</f>
        <v>1042.2718333333335</v>
      </c>
      <c r="N3" s="3">
        <f>'32k'!W3</f>
        <v>1042.2718333333335</v>
      </c>
      <c r="O3" s="3">
        <f>'16k'!W3</f>
        <v>1042.2718333333335</v>
      </c>
      <c r="P3" s="3">
        <f>'8k'!W3</f>
        <v>1042.2718333333335</v>
      </c>
      <c r="Q3" s="3">
        <f>'4k'!W3</f>
        <v>1042.2718333333335</v>
      </c>
      <c r="R3">
        <f>'2k'!W3</f>
        <v>1042.2718333333335</v>
      </c>
      <c r="U3" t="s">
        <v>34</v>
      </c>
      <c r="V3">
        <f>'70k'!AI3</f>
        <v>1042.2718333333335</v>
      </c>
      <c r="W3">
        <f>'64k'!AI3</f>
        <v>1042.2718333333335</v>
      </c>
      <c r="X3" s="3">
        <f>'32k'!AI3</f>
        <v>1042.2718333333335</v>
      </c>
      <c r="Y3" s="3">
        <f>'16k'!AI3</f>
        <v>1042.2718333333335</v>
      </c>
      <c r="Z3" s="3">
        <f>'8k'!AI3</f>
        <v>1042.2718333333335</v>
      </c>
      <c r="AA3" s="3">
        <f>'4k'!AI3</f>
        <v>1042.2718333333335</v>
      </c>
      <c r="AB3">
        <f>'2k'!AI3</f>
        <v>1042.2718333333335</v>
      </c>
      <c r="AE3" t="s">
        <v>34</v>
      </c>
      <c r="AF3">
        <f>'70k'!AU3</f>
        <v>1042.2718333333335</v>
      </c>
      <c r="AG3">
        <f>'64k'!AU3</f>
        <v>1042.2718333333335</v>
      </c>
      <c r="AH3" s="3">
        <f>'32k'!AU3</f>
        <v>1042.2718333333335</v>
      </c>
      <c r="AI3" s="3">
        <f>'16k'!AU3</f>
        <v>1042.2718333333335</v>
      </c>
      <c r="AJ3" s="3">
        <f>'8k'!AU3</f>
        <v>1042.2718333333335</v>
      </c>
      <c r="AK3" s="3">
        <f>'4k'!AU3</f>
        <v>1042.2718333333335</v>
      </c>
      <c r="AL3">
        <f>'2k'!AU3</f>
        <v>1042.2718333333335</v>
      </c>
    </row>
    <row r="4" spans="1:38">
      <c r="A4" t="s">
        <v>35</v>
      </c>
      <c r="B4">
        <f>'70k'!K4</f>
        <v>2.4654911460540734E-13</v>
      </c>
      <c r="C4">
        <f>'64k'!K4</f>
        <v>2.4654911460540734E-13</v>
      </c>
      <c r="D4">
        <f>'32k'!K4</f>
        <v>2.4654911460540734E-13</v>
      </c>
      <c r="E4">
        <f>'16k'!K4</f>
        <v>2.4654911460540734E-13</v>
      </c>
      <c r="F4">
        <f>'8k'!K4</f>
        <v>2.4654911460540734E-13</v>
      </c>
      <c r="G4">
        <f>'4k'!K4</f>
        <v>2.4654911460540734E-13</v>
      </c>
      <c r="H4">
        <f>'2k'!K4</f>
        <v>2.4654911460540734E-13</v>
      </c>
      <c r="K4" t="s">
        <v>35</v>
      </c>
      <c r="L4">
        <f>'70k'!W4</f>
        <v>120.20177290902197</v>
      </c>
      <c r="M4">
        <f>'64k'!W4</f>
        <v>120.20177290902197</v>
      </c>
      <c r="N4" s="3">
        <f>'32k'!W4</f>
        <v>120.20177290902197</v>
      </c>
      <c r="O4" s="3">
        <f>'16k'!W4</f>
        <v>120.20177290902197</v>
      </c>
      <c r="P4" s="3">
        <f>'8k'!W4</f>
        <v>120.20177290902197</v>
      </c>
      <c r="Q4" s="3">
        <f>'4k'!W4</f>
        <v>120.20177290902197</v>
      </c>
      <c r="R4">
        <f>'2k'!W4</f>
        <v>120.20177290902197</v>
      </c>
      <c r="U4" t="s">
        <v>35</v>
      </c>
      <c r="V4">
        <f>'70k'!AI4</f>
        <v>120.20177290902197</v>
      </c>
      <c r="W4">
        <f>'64k'!AI4</f>
        <v>120.20177290902197</v>
      </c>
      <c r="X4" s="3">
        <f>'32k'!AI4</f>
        <v>120.20177290902197</v>
      </c>
      <c r="Y4" s="3">
        <f>'16k'!AI4</f>
        <v>120.20177290902197</v>
      </c>
      <c r="Z4" s="3">
        <f>'8k'!AI4</f>
        <v>120.20177290902197</v>
      </c>
      <c r="AA4" s="3">
        <f>'4k'!AI4</f>
        <v>120.20177290902197</v>
      </c>
      <c r="AB4">
        <f>'2k'!AI4</f>
        <v>120.20177290902197</v>
      </c>
      <c r="AE4" t="s">
        <v>35</v>
      </c>
      <c r="AF4">
        <f>'70k'!AU4</f>
        <v>120.20177290902197</v>
      </c>
      <c r="AG4">
        <f>'64k'!AU4</f>
        <v>120.20177290902197</v>
      </c>
      <c r="AH4" s="3">
        <f>'32k'!AU4</f>
        <v>120.20177290902197</v>
      </c>
      <c r="AI4" s="3">
        <f>'16k'!AU4</f>
        <v>120.20177290902197</v>
      </c>
      <c r="AJ4" s="3">
        <f>'8k'!AU4</f>
        <v>120.20177290902197</v>
      </c>
      <c r="AK4" s="3">
        <f>'4k'!AU4</f>
        <v>120.20177290902197</v>
      </c>
      <c r="AL4">
        <f>'2k'!AU4</f>
        <v>120.20177290902197</v>
      </c>
    </row>
    <row r="5" spans="1:38">
      <c r="A5" t="s">
        <v>36</v>
      </c>
      <c r="B5">
        <f>'70k'!K5</f>
        <v>6.0786465912710286E-26</v>
      </c>
      <c r="C5">
        <f>'64k'!K5</f>
        <v>6.0786465912710286E-26</v>
      </c>
      <c r="D5">
        <f>'32k'!K5</f>
        <v>6.0786465912710286E-26</v>
      </c>
      <c r="E5">
        <f>'16k'!K5</f>
        <v>6.0786465912710286E-26</v>
      </c>
      <c r="F5">
        <f>'8k'!K5</f>
        <v>6.0786465912710286E-26</v>
      </c>
      <c r="G5">
        <f>'4k'!K5</f>
        <v>6.0786465912710286E-26</v>
      </c>
      <c r="H5">
        <f>'2k'!K5</f>
        <v>6.0786465912710286E-26</v>
      </c>
      <c r="K5" t="s">
        <v>36</v>
      </c>
      <c r="L5">
        <f>'70k'!W5</f>
        <v>14448.466210472086</v>
      </c>
      <c r="M5">
        <f>'64k'!W5</f>
        <v>14448.466210472086</v>
      </c>
      <c r="N5" s="3">
        <f>'32k'!W5</f>
        <v>14448.466210472086</v>
      </c>
      <c r="O5" s="3">
        <f>'16k'!W5</f>
        <v>14448.466210472086</v>
      </c>
      <c r="P5" s="3">
        <f>'8k'!W5</f>
        <v>14448.466210472086</v>
      </c>
      <c r="Q5" s="3">
        <f>'4k'!W5</f>
        <v>14448.466210472086</v>
      </c>
      <c r="R5">
        <f>'2k'!W5</f>
        <v>14448.466210472086</v>
      </c>
      <c r="U5" t="s">
        <v>36</v>
      </c>
      <c r="V5">
        <f>'70k'!AI5</f>
        <v>14448.466210472086</v>
      </c>
      <c r="W5">
        <f>'64k'!AI5</f>
        <v>14448.466210472086</v>
      </c>
      <c r="X5" s="3">
        <f>'32k'!AI5</f>
        <v>14448.466210472086</v>
      </c>
      <c r="Y5" s="3">
        <f>'16k'!AI5</f>
        <v>14448.466210472086</v>
      </c>
      <c r="Z5" s="3">
        <f>'8k'!AI5</f>
        <v>14448.466210472086</v>
      </c>
      <c r="AA5" s="3">
        <f>'4k'!AI5</f>
        <v>14448.466210472086</v>
      </c>
      <c r="AB5">
        <f>'2k'!AI5</f>
        <v>14448.466210472086</v>
      </c>
      <c r="AE5" t="s">
        <v>36</v>
      </c>
      <c r="AF5">
        <f>'70k'!AU5</f>
        <v>14448.466210472086</v>
      </c>
      <c r="AG5">
        <f>'64k'!AU5</f>
        <v>14448.466210472086</v>
      </c>
      <c r="AH5" s="3">
        <f>'32k'!AU5</f>
        <v>14448.466210472086</v>
      </c>
      <c r="AI5" s="3">
        <f>'16k'!AU5</f>
        <v>14448.466210472086</v>
      </c>
      <c r="AJ5" s="3">
        <f>'8k'!AU5</f>
        <v>14448.466210472086</v>
      </c>
      <c r="AK5" s="3">
        <f>'4k'!AU5</f>
        <v>14448.466210472086</v>
      </c>
      <c r="AL5">
        <f>'2k'!AU5</f>
        <v>14448.466210472086</v>
      </c>
    </row>
    <row r="6" spans="1:38">
      <c r="A6" t="s">
        <v>35</v>
      </c>
      <c r="B6">
        <f>'70k'!K6</f>
        <v>7</v>
      </c>
      <c r="C6">
        <f>'64k'!K6</f>
        <v>7</v>
      </c>
      <c r="D6">
        <f>'32k'!K6</f>
        <v>7</v>
      </c>
      <c r="E6">
        <f>'16k'!K6</f>
        <v>7</v>
      </c>
      <c r="F6">
        <f>'8k'!K6</f>
        <v>7</v>
      </c>
      <c r="G6">
        <f>'4k'!K6</f>
        <v>7</v>
      </c>
      <c r="H6">
        <f>'2k'!K6</f>
        <v>7</v>
      </c>
      <c r="K6" t="s">
        <v>35</v>
      </c>
      <c r="L6">
        <f>'70k'!W6</f>
        <v>6</v>
      </c>
      <c r="M6">
        <f>'64k'!W6</f>
        <v>6</v>
      </c>
      <c r="N6" s="3">
        <f>'32k'!W6</f>
        <v>6</v>
      </c>
      <c r="O6" s="3">
        <f>'16k'!W6</f>
        <v>6</v>
      </c>
      <c r="P6" s="3">
        <f>'8k'!W6</f>
        <v>6</v>
      </c>
      <c r="Q6" s="3">
        <f>'4k'!W6</f>
        <v>6</v>
      </c>
      <c r="R6">
        <f>'2k'!W6</f>
        <v>6</v>
      </c>
      <c r="U6" t="s">
        <v>35</v>
      </c>
      <c r="V6">
        <f>'70k'!AI6</f>
        <v>6</v>
      </c>
      <c r="W6">
        <f>'64k'!AI6</f>
        <v>6</v>
      </c>
      <c r="X6" s="3">
        <f>'32k'!AI6</f>
        <v>6</v>
      </c>
      <c r="Y6" s="3">
        <f>'16k'!AI6</f>
        <v>6</v>
      </c>
      <c r="Z6" s="3">
        <f>'8k'!AI6</f>
        <v>6</v>
      </c>
      <c r="AA6" s="3">
        <f>'4k'!AI6</f>
        <v>6</v>
      </c>
      <c r="AB6">
        <f>'2k'!AI6</f>
        <v>6</v>
      </c>
      <c r="AE6" t="s">
        <v>35</v>
      </c>
      <c r="AF6">
        <f>'70k'!AU6</f>
        <v>6</v>
      </c>
      <c r="AG6">
        <f>'64k'!AU6</f>
        <v>6</v>
      </c>
      <c r="AH6" s="3">
        <f>'32k'!AU6</f>
        <v>6</v>
      </c>
      <c r="AI6" s="3">
        <f>'16k'!AU6</f>
        <v>6</v>
      </c>
      <c r="AJ6" s="3">
        <f>'8k'!AU6</f>
        <v>6</v>
      </c>
      <c r="AK6" s="3">
        <f>'4k'!AU6</f>
        <v>6</v>
      </c>
      <c r="AL6">
        <f>'2k'!AU6</f>
        <v>6</v>
      </c>
    </row>
    <row r="7" spans="1:38">
      <c r="A7" t="s">
        <v>10</v>
      </c>
      <c r="B7">
        <f>'70k'!K7</f>
        <v>9.3186806172724351E-14</v>
      </c>
      <c r="C7">
        <f>'64k'!K7</f>
        <v>9.3186806172724351E-14</v>
      </c>
      <c r="D7">
        <f>'32k'!K7</f>
        <v>9.3186806172724351E-14</v>
      </c>
      <c r="E7">
        <f>'16k'!K7</f>
        <v>9.3186806172724351E-14</v>
      </c>
      <c r="F7">
        <f>'8k'!K7</f>
        <v>9.3186806172724351E-14</v>
      </c>
      <c r="G7">
        <f>'4k'!K7</f>
        <v>9.3186806172724351E-14</v>
      </c>
      <c r="H7">
        <f>'2k'!K7</f>
        <v>9.3186806172724351E-14</v>
      </c>
      <c r="K7" t="s">
        <v>10</v>
      </c>
      <c r="L7">
        <f>'70k'!W7</f>
        <v>49.072168300833702</v>
      </c>
      <c r="M7">
        <f>'64k'!W7</f>
        <v>49.072168300833702</v>
      </c>
      <c r="N7" s="3">
        <f>'32k'!W7</f>
        <v>49.072168300833702</v>
      </c>
      <c r="O7" s="3">
        <f>'16k'!W7</f>
        <v>49.072168300833702</v>
      </c>
      <c r="P7" s="3">
        <f>'8k'!W7</f>
        <v>49.072168300833702</v>
      </c>
      <c r="Q7" s="3">
        <f>'4k'!W7</f>
        <v>49.072168300833702</v>
      </c>
      <c r="R7">
        <f>'2k'!W7</f>
        <v>49.072168300833702</v>
      </c>
      <c r="U7" t="s">
        <v>10</v>
      </c>
      <c r="V7">
        <f>'70k'!AI7</f>
        <v>49.072168300833702</v>
      </c>
      <c r="W7">
        <f>'64k'!AI7</f>
        <v>49.072168300833702</v>
      </c>
      <c r="X7" s="3">
        <f>'32k'!AI7</f>
        <v>49.072168300833702</v>
      </c>
      <c r="Y7" s="3">
        <f>'16k'!AI7</f>
        <v>49.072168300833702</v>
      </c>
      <c r="Z7" s="3">
        <f>'8k'!AI7</f>
        <v>49.072168300833702</v>
      </c>
      <c r="AA7" s="3">
        <f>'4k'!AI7</f>
        <v>49.072168300833702</v>
      </c>
      <c r="AB7">
        <f>'2k'!AI7</f>
        <v>49.072168300833702</v>
      </c>
      <c r="AE7" t="s">
        <v>10</v>
      </c>
      <c r="AF7">
        <f>'70k'!AU7</f>
        <v>49.072168300833702</v>
      </c>
      <c r="AG7">
        <f>'64k'!AU7</f>
        <v>49.072168300833702</v>
      </c>
      <c r="AH7" s="3">
        <f>'32k'!AU7</f>
        <v>49.072168300833702</v>
      </c>
      <c r="AI7" s="3">
        <f>'16k'!AU7</f>
        <v>49.072168300833702</v>
      </c>
      <c r="AJ7" s="3">
        <f>'8k'!AU7</f>
        <v>49.072168300833702</v>
      </c>
      <c r="AK7" s="3">
        <f>'4k'!AU7</f>
        <v>49.072168300833702</v>
      </c>
      <c r="AL7">
        <f>'2k'!AU7</f>
        <v>49.072168300833702</v>
      </c>
    </row>
    <row r="8" spans="1:38">
      <c r="A8" t="s">
        <v>37</v>
      </c>
      <c r="B8">
        <f>'70k'!K8</f>
        <v>1.8264614009853973E-13</v>
      </c>
      <c r="C8">
        <f>'64k'!K8</f>
        <v>1.8264614009853973E-13</v>
      </c>
      <c r="D8">
        <f>'32k'!K8</f>
        <v>1.8264614009853973E-13</v>
      </c>
      <c r="E8">
        <f>'16k'!K8</f>
        <v>1.8264614009853973E-13</v>
      </c>
      <c r="F8">
        <f>'8k'!K8</f>
        <v>1.8264614009853973E-13</v>
      </c>
      <c r="G8">
        <f>'4k'!K8</f>
        <v>1.8264614009853973E-13</v>
      </c>
      <c r="H8">
        <f>'2k'!K8</f>
        <v>1.8264614009853973E-13</v>
      </c>
      <c r="K8" t="s">
        <v>37</v>
      </c>
      <c r="L8">
        <f>'70k'!W8</f>
        <v>96.181449869634051</v>
      </c>
      <c r="M8">
        <f>'64k'!W8</f>
        <v>96.181449869634051</v>
      </c>
      <c r="N8" s="3">
        <f>'32k'!W8</f>
        <v>96.181449869634051</v>
      </c>
      <c r="O8" s="3">
        <f>'16k'!W8</f>
        <v>96.181449869634051</v>
      </c>
      <c r="P8" s="3">
        <f>'8k'!W8</f>
        <v>96.181449869634051</v>
      </c>
      <c r="Q8" s="3">
        <f>'4k'!W8</f>
        <v>96.181449869634051</v>
      </c>
      <c r="R8">
        <f>'2k'!W8</f>
        <v>96.181449869634051</v>
      </c>
      <c r="U8" t="s">
        <v>37</v>
      </c>
      <c r="V8">
        <f>'70k'!AI8</f>
        <v>96.181449869634051</v>
      </c>
      <c r="W8">
        <f>'64k'!AI8</f>
        <v>96.181449869634051</v>
      </c>
      <c r="X8" s="3">
        <f>'32k'!AI8</f>
        <v>96.181449869634051</v>
      </c>
      <c r="Y8" s="3">
        <f>'16k'!AI8</f>
        <v>96.181449869634051</v>
      </c>
      <c r="Z8" s="3">
        <f>'8k'!AI8</f>
        <v>96.181449869634051</v>
      </c>
      <c r="AA8" s="3">
        <f>'4k'!AI8</f>
        <v>96.181449869634051</v>
      </c>
      <c r="AB8">
        <f>'2k'!AI8</f>
        <v>96.181449869634051</v>
      </c>
      <c r="AE8" t="s">
        <v>37</v>
      </c>
      <c r="AF8">
        <f>'70k'!AU8</f>
        <v>96.181449869634051</v>
      </c>
      <c r="AG8">
        <f>'64k'!AU8</f>
        <v>96.181449869634051</v>
      </c>
      <c r="AH8" s="3">
        <f>'32k'!AU8</f>
        <v>96.181449869634051</v>
      </c>
      <c r="AI8" s="3">
        <f>'16k'!AU8</f>
        <v>96.181449869634051</v>
      </c>
      <c r="AJ8" s="3">
        <f>'8k'!AU8</f>
        <v>96.181449869634051</v>
      </c>
      <c r="AK8" s="3">
        <f>'4k'!AU8</f>
        <v>96.181449869634051</v>
      </c>
      <c r="AL8">
        <f>'2k'!AU8</f>
        <v>96.181449869634051</v>
      </c>
    </row>
    <row r="9" spans="1:38">
      <c r="A9" t="s">
        <v>38</v>
      </c>
      <c r="B9">
        <f>'70k'!K9</f>
        <v>2.4004921270093791E-13</v>
      </c>
      <c r="C9">
        <f>'64k'!K9</f>
        <v>2.4004921270093791E-13</v>
      </c>
      <c r="D9">
        <f>'32k'!K9</f>
        <v>2.4004921270093791E-13</v>
      </c>
      <c r="E9">
        <f>'16k'!K9</f>
        <v>2.4004921270093791E-13</v>
      </c>
      <c r="F9">
        <f>'8k'!K9</f>
        <v>2.4004921270093791E-13</v>
      </c>
      <c r="G9">
        <f>'4k'!K9</f>
        <v>2.4004921270093791E-13</v>
      </c>
      <c r="H9">
        <f>'2k'!K9</f>
        <v>2.4004921270093791E-13</v>
      </c>
      <c r="K9" t="s">
        <v>38</v>
      </c>
      <c r="L9">
        <f>'70k'!W9</f>
        <v>126.40990554294763</v>
      </c>
      <c r="M9">
        <f>'64k'!W9</f>
        <v>126.40990554294763</v>
      </c>
      <c r="N9" s="3">
        <f>'32k'!W9</f>
        <v>126.40990554294763</v>
      </c>
      <c r="O9" s="3">
        <f>'16k'!W9</f>
        <v>126.40990554294763</v>
      </c>
      <c r="P9" s="3">
        <f>'8k'!W9</f>
        <v>126.40990554294763</v>
      </c>
      <c r="Q9" s="3">
        <f>'4k'!W9</f>
        <v>126.40990554294763</v>
      </c>
      <c r="R9">
        <f>'2k'!W9</f>
        <v>126.40990554294763</v>
      </c>
      <c r="U9" t="s">
        <v>38</v>
      </c>
      <c r="V9">
        <f>'70k'!AI9</f>
        <v>126.40990554294763</v>
      </c>
      <c r="W9">
        <f>'64k'!AI9</f>
        <v>126.40990554294763</v>
      </c>
      <c r="X9" s="3">
        <f>'32k'!AI9</f>
        <v>126.40990554294763</v>
      </c>
      <c r="Y9" s="3">
        <f>'16k'!AI9</f>
        <v>126.40990554294763</v>
      </c>
      <c r="Z9" s="3">
        <f>'8k'!AI9</f>
        <v>126.40990554294763</v>
      </c>
      <c r="AA9" s="3">
        <f>'4k'!AI9</f>
        <v>126.40990554294763</v>
      </c>
      <c r="AB9">
        <f>'2k'!AI9</f>
        <v>126.40990554294763</v>
      </c>
      <c r="AE9" t="s">
        <v>38</v>
      </c>
      <c r="AF9">
        <f>'70k'!AU9</f>
        <v>126.40990554294763</v>
      </c>
      <c r="AG9">
        <f>'64k'!AU9</f>
        <v>126.40990554294763</v>
      </c>
      <c r="AH9" s="3">
        <f>'32k'!AU9</f>
        <v>126.40990554294763</v>
      </c>
      <c r="AI9" s="3">
        <f>'16k'!AU9</f>
        <v>126.40990554294763</v>
      </c>
      <c r="AJ9" s="3">
        <f>'8k'!AU9</f>
        <v>126.40990554294763</v>
      </c>
      <c r="AK9" s="3">
        <f>'4k'!AU9</f>
        <v>126.40990554294763</v>
      </c>
      <c r="AL9">
        <f>'2k'!AU9</f>
        <v>126.40990554294763</v>
      </c>
    </row>
    <row r="10" spans="1:38">
      <c r="A10" t="s">
        <v>45</v>
      </c>
      <c r="B10" t="e">
        <f>'70k'!K10</f>
        <v>#NUM!</v>
      </c>
      <c r="C10" t="e">
        <f>'64k'!K10</f>
        <v>#NUM!</v>
      </c>
      <c r="D10" t="e">
        <f>'32k'!K10</f>
        <v>#NUM!</v>
      </c>
      <c r="E10" t="e">
        <f>'16k'!K10</f>
        <v>#NUM!</v>
      </c>
      <c r="F10" t="e">
        <f>'8k'!K10</f>
        <v>#NUM!</v>
      </c>
      <c r="G10" t="e">
        <f>'4k'!K10</f>
        <v>#NUM!</v>
      </c>
      <c r="H10" t="e">
        <f>'2k'!K10</f>
        <v>#NUM!</v>
      </c>
      <c r="K10" t="s">
        <v>45</v>
      </c>
      <c r="L10" t="e">
        <f>'70k'!W10</f>
        <v>#NUM!</v>
      </c>
      <c r="M10" t="e">
        <f>'64k'!W10</f>
        <v>#NUM!</v>
      </c>
      <c r="N10" s="3" t="e">
        <f>'32k'!W10</f>
        <v>#NUM!</v>
      </c>
      <c r="O10" s="3" t="e">
        <f>'16k'!W10</f>
        <v>#NUM!</v>
      </c>
      <c r="P10" s="3" t="e">
        <f>'8k'!W10</f>
        <v>#NUM!</v>
      </c>
      <c r="Q10" s="3" t="e">
        <f>'4k'!W10</f>
        <v>#NUM!</v>
      </c>
      <c r="R10" t="e">
        <f>'2k'!W10</f>
        <v>#NUM!</v>
      </c>
      <c r="U10" t="s">
        <v>45</v>
      </c>
      <c r="V10" t="e">
        <f>'70k'!AI10</f>
        <v>#NUM!</v>
      </c>
      <c r="W10" t="e">
        <f>'64k'!AI10</f>
        <v>#NUM!</v>
      </c>
      <c r="X10" s="3" t="e">
        <f>'32k'!AI10</f>
        <v>#NUM!</v>
      </c>
      <c r="Y10" s="3" t="e">
        <f>'16k'!AI10</f>
        <v>#NUM!</v>
      </c>
      <c r="Z10" s="3" t="e">
        <f>'8k'!AI10</f>
        <v>#NUM!</v>
      </c>
      <c r="AA10" s="3" t="e">
        <f>'4k'!AI10</f>
        <v>#NUM!</v>
      </c>
      <c r="AB10" t="e">
        <f>'2k'!AI10</f>
        <v>#NUM!</v>
      </c>
      <c r="AE10" t="s">
        <v>45</v>
      </c>
      <c r="AF10" t="e">
        <f>'70k'!AU10</f>
        <v>#NUM!</v>
      </c>
      <c r="AG10" t="e">
        <f>'64k'!AU10</f>
        <v>#NUM!</v>
      </c>
      <c r="AH10" s="3" t="e">
        <f>'32k'!AU10</f>
        <v>#NUM!</v>
      </c>
      <c r="AI10" s="3" t="e">
        <f>'16k'!AU10</f>
        <v>#NUM!</v>
      </c>
      <c r="AJ10" s="3" t="e">
        <f>'8k'!AU10</f>
        <v>#NUM!</v>
      </c>
      <c r="AK10" s="3" t="e">
        <f>'4k'!AU10</f>
        <v>#NUM!</v>
      </c>
      <c r="AL10" t="e">
        <f>'2k'!AU10</f>
        <v>#NUM!</v>
      </c>
    </row>
    <row r="11" spans="1:38">
      <c r="A11" t="s">
        <v>46</v>
      </c>
      <c r="B11" t="e">
        <f>'70k'!K11</f>
        <v>#NUM!</v>
      </c>
      <c r="C11" t="e">
        <f>'64k'!K11</f>
        <v>#NUM!</v>
      </c>
      <c r="D11" t="e">
        <f>'32k'!K11</f>
        <v>#NUM!</v>
      </c>
      <c r="E11" t="e">
        <f>'16k'!K11</f>
        <v>#NUM!</v>
      </c>
      <c r="F11" t="e">
        <f>'8k'!K11</f>
        <v>#NUM!</v>
      </c>
      <c r="G11" t="e">
        <f>'4k'!K11</f>
        <v>#NUM!</v>
      </c>
      <c r="H11" t="e">
        <f>'2k'!K11</f>
        <v>#NUM!</v>
      </c>
      <c r="K11" t="s">
        <v>46</v>
      </c>
      <c r="L11" t="e">
        <f>'70k'!W11</f>
        <v>#NUM!</v>
      </c>
      <c r="M11" t="e">
        <f>'64k'!W11</f>
        <v>#NUM!</v>
      </c>
      <c r="N11" s="3" t="e">
        <f>'32k'!W11</f>
        <v>#NUM!</v>
      </c>
      <c r="O11" s="3" t="e">
        <f>'16k'!W11</f>
        <v>#NUM!</v>
      </c>
      <c r="P11" s="3" t="e">
        <f>'8k'!W11</f>
        <v>#NUM!</v>
      </c>
      <c r="Q11" s="3" t="e">
        <f>'4k'!W11</f>
        <v>#NUM!</v>
      </c>
      <c r="R11" t="e">
        <f>'2k'!W11</f>
        <v>#NUM!</v>
      </c>
      <c r="U11" t="s">
        <v>46</v>
      </c>
      <c r="V11" t="e">
        <f>'70k'!AI11</f>
        <v>#NUM!</v>
      </c>
      <c r="W11" t="e">
        <f>'64k'!AI11</f>
        <v>#NUM!</v>
      </c>
      <c r="X11" s="3" t="e">
        <f>'32k'!AI11</f>
        <v>#NUM!</v>
      </c>
      <c r="Y11" s="3" t="e">
        <f>'16k'!AI11</f>
        <v>#NUM!</v>
      </c>
      <c r="Z11" s="3" t="e">
        <f>'8k'!AI11</f>
        <v>#NUM!</v>
      </c>
      <c r="AA11" s="3" t="e">
        <f>'4k'!AI11</f>
        <v>#NUM!</v>
      </c>
      <c r="AB11" t="e">
        <f>'2k'!AI11</f>
        <v>#NUM!</v>
      </c>
      <c r="AE11" t="s">
        <v>46</v>
      </c>
      <c r="AF11" t="e">
        <f>'70k'!AU11</f>
        <v>#NUM!</v>
      </c>
      <c r="AG11" t="e">
        <f>'64k'!AU11</f>
        <v>#NUM!</v>
      </c>
      <c r="AH11" s="3" t="e">
        <f>'32k'!AU11</f>
        <v>#NUM!</v>
      </c>
      <c r="AI11" s="3" t="e">
        <f>'16k'!AU11</f>
        <v>#NUM!</v>
      </c>
      <c r="AJ11" s="3" t="e">
        <f>'8k'!AU11</f>
        <v>#NUM!</v>
      </c>
      <c r="AK11" s="3" t="e">
        <f>'4k'!AU11</f>
        <v>#NUM!</v>
      </c>
      <c r="AL11" t="e">
        <f>'2k'!AU11</f>
        <v>#NUM!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test</vt:lpstr>
      <vt:lpstr>70k</vt:lpstr>
      <vt:lpstr>64k</vt:lpstr>
      <vt:lpstr>32k</vt:lpstr>
      <vt:lpstr>16k</vt:lpstr>
      <vt:lpstr>8k</vt:lpstr>
      <vt:lpstr>4k</vt:lpstr>
      <vt:lpstr>2k</vt:lpstr>
      <vt:lpstr>まとめ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2013-11-08T11:47:27Z</dcterms:created>
  <dcterms:modified xsi:type="dcterms:W3CDTF">2013-11-17T13:01:19Z</dcterms:modified>
</cp:coreProperties>
</file>