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0" yWindow="0" windowWidth="25600" windowHeight="14980" tabRatio="500" firstSheet="1" activeTab="1"/>
  </bookViews>
  <sheets>
    <sheet name="test" sheetId="1" r:id="rId1"/>
    <sheet name="70k" sheetId="2" r:id="rId2"/>
    <sheet name="64k" sheetId="3" r:id="rId3"/>
    <sheet name="32k" sheetId="4" r:id="rId4"/>
    <sheet name="16k" sheetId="5" r:id="rId5"/>
    <sheet name="8k" sheetId="6" r:id="rId6"/>
    <sheet name="4k" sheetId="7" r:id="rId7"/>
    <sheet name="2k" sheetId="8" r:id="rId8"/>
    <sheet name="まとめ" sheetId="9" r:id="rId9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Y16" i="2" l="1"/>
  <c r="L16" i="2"/>
  <c r="L11" i="2"/>
  <c r="AY19" i="2"/>
  <c r="AY18" i="2"/>
  <c r="AY17" i="2"/>
  <c r="AY15" i="2"/>
  <c r="AL19" i="2"/>
  <c r="AL18" i="2"/>
  <c r="AL17" i="2"/>
  <c r="AL16" i="2"/>
  <c r="AL15" i="2"/>
  <c r="Y19" i="2"/>
  <c r="Y18" i="2"/>
  <c r="Y17" i="2"/>
  <c r="Y16" i="2"/>
  <c r="Y15" i="2"/>
  <c r="L19" i="2"/>
  <c r="L18" i="2"/>
  <c r="L15" i="2"/>
  <c r="L17" i="2"/>
  <c r="L13" i="2"/>
  <c r="AY13" i="2"/>
  <c r="AL13" i="2"/>
  <c r="Y13" i="2"/>
  <c r="L5" i="2"/>
  <c r="AY12" i="2"/>
  <c r="AL12" i="2"/>
  <c r="Y12" i="2"/>
  <c r="L12" i="2"/>
  <c r="L3" i="2"/>
  <c r="AY4" i="2"/>
  <c r="AF4" i="9"/>
  <c r="AU4" i="3"/>
  <c r="AG4" i="9"/>
  <c r="AU4" i="4"/>
  <c r="AH4" i="9"/>
  <c r="AU4" i="5"/>
  <c r="AI4" i="9"/>
  <c r="AU4" i="6"/>
  <c r="AJ4" i="9"/>
  <c r="AU4" i="7"/>
  <c r="AK4" i="9"/>
  <c r="AU4" i="8"/>
  <c r="AL4" i="9"/>
  <c r="AY5" i="2"/>
  <c r="AF5" i="9"/>
  <c r="AU5" i="3"/>
  <c r="AG5" i="9"/>
  <c r="AU5" i="4"/>
  <c r="AH5" i="9"/>
  <c r="AU5" i="5"/>
  <c r="AI5" i="9"/>
  <c r="AU5" i="6"/>
  <c r="AJ5" i="9"/>
  <c r="AU5" i="7"/>
  <c r="AK5" i="9"/>
  <c r="AU5" i="8"/>
  <c r="AL5" i="9"/>
  <c r="AY6" i="2"/>
  <c r="AF6" i="9"/>
  <c r="AU6" i="3"/>
  <c r="AG6" i="9"/>
  <c r="AU6" i="4"/>
  <c r="AH6" i="9"/>
  <c r="AU6" i="5"/>
  <c r="AI6" i="9"/>
  <c r="AU6" i="6"/>
  <c r="AJ6" i="9"/>
  <c r="AU6" i="7"/>
  <c r="AK6" i="9"/>
  <c r="AU6" i="8"/>
  <c r="AL6" i="9"/>
  <c r="AY7" i="2"/>
  <c r="AF7" i="9"/>
  <c r="AU7" i="3"/>
  <c r="AG7" i="9"/>
  <c r="AU7" i="4"/>
  <c r="AH7" i="9"/>
  <c r="AU7" i="5"/>
  <c r="AI7" i="9"/>
  <c r="AU7" i="6"/>
  <c r="AJ7" i="9"/>
  <c r="AU7" i="7"/>
  <c r="AK7" i="9"/>
  <c r="AU7" i="8"/>
  <c r="AL7" i="9"/>
  <c r="AY8" i="2"/>
  <c r="AF8" i="9"/>
  <c r="AU8" i="3"/>
  <c r="AG8" i="9"/>
  <c r="AU8" i="4"/>
  <c r="AH8" i="9"/>
  <c r="AU8" i="5"/>
  <c r="AI8" i="9"/>
  <c r="AU8" i="6"/>
  <c r="AJ8" i="9"/>
  <c r="AU8" i="7"/>
  <c r="AK8" i="9"/>
  <c r="AU8" i="8"/>
  <c r="AL8" i="9"/>
  <c r="AY9" i="2"/>
  <c r="AF9" i="9"/>
  <c r="AU9" i="3"/>
  <c r="AG9" i="9"/>
  <c r="AU9" i="4"/>
  <c r="AH9" i="9"/>
  <c r="AU9" i="5"/>
  <c r="AI9" i="9"/>
  <c r="AU9" i="6"/>
  <c r="AJ9" i="9"/>
  <c r="AU9" i="7"/>
  <c r="AK9" i="9"/>
  <c r="AU9" i="8"/>
  <c r="AL9" i="9"/>
  <c r="AY10" i="2"/>
  <c r="AF10" i="9"/>
  <c r="AU10" i="3"/>
  <c r="AG10" i="9"/>
  <c r="AU10" i="4"/>
  <c r="AH10" i="9"/>
  <c r="AU10" i="5"/>
  <c r="AI10" i="9"/>
  <c r="AU10" i="6"/>
  <c r="AJ10" i="9"/>
  <c r="AU10" i="7"/>
  <c r="AK10" i="9"/>
  <c r="AU10" i="8"/>
  <c r="AL10" i="9"/>
  <c r="AY11" i="2"/>
  <c r="AF11" i="9"/>
  <c r="AU11" i="3"/>
  <c r="AG11" i="9"/>
  <c r="AU11" i="4"/>
  <c r="AH11" i="9"/>
  <c r="AU11" i="5"/>
  <c r="AI11" i="9"/>
  <c r="AU11" i="6"/>
  <c r="AJ11" i="9"/>
  <c r="AU11" i="7"/>
  <c r="AK11" i="9"/>
  <c r="AU11" i="8"/>
  <c r="AL11" i="9"/>
  <c r="AU3" i="8"/>
  <c r="AL3" i="9"/>
  <c r="AU3" i="7"/>
  <c r="AK3" i="9"/>
  <c r="AU3" i="6"/>
  <c r="AJ3" i="9"/>
  <c r="AU3" i="5"/>
  <c r="AI3" i="9"/>
  <c r="AU3" i="4"/>
  <c r="AH3" i="9"/>
  <c r="AU3" i="3"/>
  <c r="AG3" i="9"/>
  <c r="AY3" i="2"/>
  <c r="AF3" i="9"/>
  <c r="AI4" i="3"/>
  <c r="W4" i="9"/>
  <c r="AI4" i="4"/>
  <c r="X4" i="9"/>
  <c r="AI4" i="5"/>
  <c r="Y4" i="9"/>
  <c r="AI4" i="6"/>
  <c r="Z4" i="9"/>
  <c r="AI4" i="7"/>
  <c r="AA4" i="9"/>
  <c r="AI4" i="8"/>
  <c r="AB4" i="9"/>
  <c r="AI5" i="3"/>
  <c r="W5" i="9"/>
  <c r="AI5" i="4"/>
  <c r="X5" i="9"/>
  <c r="AI5" i="5"/>
  <c r="Y5" i="9"/>
  <c r="AI5" i="6"/>
  <c r="Z5" i="9"/>
  <c r="AI5" i="7"/>
  <c r="AA5" i="9"/>
  <c r="AI5" i="8"/>
  <c r="AB5" i="9"/>
  <c r="AI6" i="3"/>
  <c r="W6" i="9"/>
  <c r="AI6" i="4"/>
  <c r="X6" i="9"/>
  <c r="AI6" i="5"/>
  <c r="Y6" i="9"/>
  <c r="AI6" i="6"/>
  <c r="Z6" i="9"/>
  <c r="AI6" i="7"/>
  <c r="AA6" i="9"/>
  <c r="AI6" i="8"/>
  <c r="AB6" i="9"/>
  <c r="AI7" i="3"/>
  <c r="W7" i="9"/>
  <c r="AI7" i="4"/>
  <c r="X7" i="9"/>
  <c r="AI7" i="5"/>
  <c r="Y7" i="9"/>
  <c r="AI7" i="6"/>
  <c r="Z7" i="9"/>
  <c r="AI7" i="7"/>
  <c r="AA7" i="9"/>
  <c r="AI7" i="8"/>
  <c r="AB7" i="9"/>
  <c r="AI8" i="3"/>
  <c r="W8" i="9"/>
  <c r="AI8" i="4"/>
  <c r="X8" i="9"/>
  <c r="AI8" i="5"/>
  <c r="Y8" i="9"/>
  <c r="AI8" i="6"/>
  <c r="Z8" i="9"/>
  <c r="AI8" i="7"/>
  <c r="AA8" i="9"/>
  <c r="AI8" i="8"/>
  <c r="AB8" i="9"/>
  <c r="AI9" i="3"/>
  <c r="W9" i="9"/>
  <c r="AI9" i="4"/>
  <c r="X9" i="9"/>
  <c r="AI9" i="5"/>
  <c r="Y9" i="9"/>
  <c r="AI9" i="6"/>
  <c r="Z9" i="9"/>
  <c r="AI9" i="7"/>
  <c r="AA9" i="9"/>
  <c r="AI9" i="8"/>
  <c r="AB9" i="9"/>
  <c r="AI10" i="3"/>
  <c r="W10" i="9"/>
  <c r="AI10" i="4"/>
  <c r="X10" i="9"/>
  <c r="AI10" i="5"/>
  <c r="Y10" i="9"/>
  <c r="AI10" i="6"/>
  <c r="Z10" i="9"/>
  <c r="AI10" i="7"/>
  <c r="AA10" i="9"/>
  <c r="AI10" i="8"/>
  <c r="AB10" i="9"/>
  <c r="AI11" i="3"/>
  <c r="W11" i="9"/>
  <c r="AI11" i="4"/>
  <c r="X11" i="9"/>
  <c r="AI11" i="5"/>
  <c r="Y11" i="9"/>
  <c r="AI11" i="6"/>
  <c r="Z11" i="9"/>
  <c r="AI11" i="7"/>
  <c r="AA11" i="9"/>
  <c r="AI11" i="8"/>
  <c r="AB11" i="9"/>
  <c r="AI3" i="8"/>
  <c r="AB3" i="9"/>
  <c r="AI3" i="7"/>
  <c r="AA3" i="9"/>
  <c r="AI3" i="6"/>
  <c r="Z3" i="9"/>
  <c r="AI3" i="5"/>
  <c r="Y3" i="9"/>
  <c r="AI3" i="4"/>
  <c r="X3" i="9"/>
  <c r="AI3" i="3"/>
  <c r="W3" i="9"/>
  <c r="AL5" i="2"/>
  <c r="V5" i="9"/>
  <c r="AL6" i="2"/>
  <c r="V6" i="9"/>
  <c r="AL4" i="2"/>
  <c r="AL7" i="2"/>
  <c r="V7" i="9"/>
  <c r="AL8" i="2"/>
  <c r="V8" i="9"/>
  <c r="AL9" i="2"/>
  <c r="V9" i="9"/>
  <c r="AL10" i="2"/>
  <c r="V10" i="9"/>
  <c r="AL11" i="2"/>
  <c r="V11" i="9"/>
  <c r="V4" i="9"/>
  <c r="AL3" i="2"/>
  <c r="V3" i="9"/>
  <c r="W11" i="8"/>
  <c r="K11" i="8"/>
  <c r="W10" i="8"/>
  <c r="K10" i="8"/>
  <c r="W4" i="8"/>
  <c r="W6" i="8"/>
  <c r="W7" i="8"/>
  <c r="W9" i="8"/>
  <c r="K4" i="8"/>
  <c r="K6" i="8"/>
  <c r="K7" i="8"/>
  <c r="K9" i="8"/>
  <c r="W8" i="8"/>
  <c r="K8" i="8"/>
  <c r="W5" i="8"/>
  <c r="K5" i="8"/>
  <c r="W3" i="8"/>
  <c r="K3" i="8"/>
  <c r="W11" i="7"/>
  <c r="K11" i="7"/>
  <c r="W10" i="7"/>
  <c r="K10" i="7"/>
  <c r="W4" i="7"/>
  <c r="W6" i="7"/>
  <c r="W7" i="7"/>
  <c r="W9" i="7"/>
  <c r="K4" i="7"/>
  <c r="K6" i="7"/>
  <c r="K7" i="7"/>
  <c r="K9" i="7"/>
  <c r="W8" i="7"/>
  <c r="K8" i="7"/>
  <c r="W5" i="7"/>
  <c r="K5" i="7"/>
  <c r="W3" i="7"/>
  <c r="K3" i="7"/>
  <c r="W11" i="6"/>
  <c r="K11" i="6"/>
  <c r="W10" i="6"/>
  <c r="K10" i="6"/>
  <c r="W4" i="6"/>
  <c r="W6" i="6"/>
  <c r="W7" i="6"/>
  <c r="W9" i="6"/>
  <c r="K4" i="6"/>
  <c r="K6" i="6"/>
  <c r="K7" i="6"/>
  <c r="K9" i="6"/>
  <c r="W8" i="6"/>
  <c r="K8" i="6"/>
  <c r="W5" i="6"/>
  <c r="K5" i="6"/>
  <c r="W3" i="6"/>
  <c r="K3" i="6"/>
  <c r="W11" i="5"/>
  <c r="K11" i="5"/>
  <c r="W10" i="5"/>
  <c r="K10" i="5"/>
  <c r="W4" i="5"/>
  <c r="W6" i="5"/>
  <c r="W7" i="5"/>
  <c r="W9" i="5"/>
  <c r="K4" i="5"/>
  <c r="K6" i="5"/>
  <c r="K7" i="5"/>
  <c r="K9" i="5"/>
  <c r="W8" i="5"/>
  <c r="K8" i="5"/>
  <c r="W5" i="5"/>
  <c r="K5" i="5"/>
  <c r="W3" i="5"/>
  <c r="K3" i="5"/>
  <c r="W11" i="4"/>
  <c r="K11" i="4"/>
  <c r="W10" i="4"/>
  <c r="K10" i="4"/>
  <c r="W4" i="4"/>
  <c r="W6" i="4"/>
  <c r="W7" i="4"/>
  <c r="W9" i="4"/>
  <c r="K4" i="4"/>
  <c r="K6" i="4"/>
  <c r="K7" i="4"/>
  <c r="K9" i="4"/>
  <c r="W8" i="4"/>
  <c r="K8" i="4"/>
  <c r="W5" i="4"/>
  <c r="K5" i="4"/>
  <c r="W3" i="4"/>
  <c r="K3" i="4"/>
  <c r="W11" i="3"/>
  <c r="K11" i="3"/>
  <c r="W10" i="3"/>
  <c r="K10" i="3"/>
  <c r="W4" i="3"/>
  <c r="W6" i="3"/>
  <c r="W7" i="3"/>
  <c r="W9" i="3"/>
  <c r="K4" i="3"/>
  <c r="K6" i="3"/>
  <c r="K7" i="3"/>
  <c r="K9" i="3"/>
  <c r="W8" i="3"/>
  <c r="K8" i="3"/>
  <c r="W5" i="3"/>
  <c r="K5" i="3"/>
  <c r="W3" i="3"/>
  <c r="K3" i="3"/>
  <c r="Y11" i="2"/>
  <c r="Y10" i="2"/>
  <c r="Y6" i="2"/>
  <c r="Y5" i="2"/>
  <c r="Y4" i="2"/>
  <c r="Y3" i="2"/>
  <c r="L10" i="2"/>
  <c r="L6" i="2"/>
  <c r="L4" i="2"/>
  <c r="R10" i="9"/>
  <c r="R11" i="9"/>
  <c r="Q10" i="9"/>
  <c r="Q11" i="9"/>
  <c r="P10" i="9"/>
  <c r="P11" i="9"/>
  <c r="O10" i="9"/>
  <c r="O11" i="9"/>
  <c r="N10" i="9"/>
  <c r="N11" i="9"/>
  <c r="M10" i="9"/>
  <c r="M11" i="9"/>
  <c r="L5" i="9"/>
  <c r="L6" i="9"/>
  <c r="Y7" i="2"/>
  <c r="L7" i="9"/>
  <c r="Y8" i="2"/>
  <c r="L8" i="9"/>
  <c r="Y9" i="2"/>
  <c r="L9" i="9"/>
  <c r="L10" i="9"/>
  <c r="L11" i="9"/>
  <c r="L4" i="9"/>
  <c r="H9" i="9"/>
  <c r="H10" i="9"/>
  <c r="H11" i="9"/>
  <c r="G9" i="9"/>
  <c r="G10" i="9"/>
  <c r="G11" i="9"/>
  <c r="F9" i="9"/>
  <c r="F10" i="9"/>
  <c r="F11" i="9"/>
  <c r="E9" i="9"/>
  <c r="E10" i="9"/>
  <c r="E11" i="9"/>
  <c r="D9" i="9"/>
  <c r="D10" i="9"/>
  <c r="D11" i="9"/>
  <c r="C9" i="9"/>
  <c r="C10" i="9"/>
  <c r="C11" i="9"/>
  <c r="B10" i="9"/>
  <c r="B11" i="9"/>
  <c r="M5" i="9"/>
  <c r="M6" i="9"/>
  <c r="M7" i="9"/>
  <c r="M8" i="9"/>
  <c r="M9" i="9"/>
  <c r="L3" i="9"/>
  <c r="R9" i="9"/>
  <c r="R5" i="9"/>
  <c r="R6" i="9"/>
  <c r="R7" i="9"/>
  <c r="R8" i="9"/>
  <c r="R4" i="9"/>
  <c r="R3" i="9"/>
  <c r="N5" i="9"/>
  <c r="N6" i="9"/>
  <c r="N7" i="9"/>
  <c r="N8" i="9"/>
  <c r="N9" i="9"/>
  <c r="N4" i="9"/>
  <c r="N3" i="9"/>
  <c r="M4" i="9"/>
  <c r="M3" i="9"/>
  <c r="Q9" i="9"/>
  <c r="P9" i="9"/>
  <c r="O9" i="9"/>
  <c r="O8" i="9"/>
  <c r="P8" i="9"/>
  <c r="Q8" i="9"/>
  <c r="Q4" i="9"/>
  <c r="Q5" i="9"/>
  <c r="Q6" i="9"/>
  <c r="Q7" i="9"/>
  <c r="P4" i="9"/>
  <c r="P5" i="9"/>
  <c r="P6" i="9"/>
  <c r="P7" i="9"/>
  <c r="O4" i="9"/>
  <c r="O5" i="9"/>
  <c r="O6" i="9"/>
  <c r="O7" i="9"/>
  <c r="Q3" i="9"/>
  <c r="P3" i="9"/>
  <c r="O3" i="9"/>
  <c r="H4" i="9"/>
  <c r="H5" i="9"/>
  <c r="H6" i="9"/>
  <c r="H7" i="9"/>
  <c r="H8" i="9"/>
  <c r="G4" i="9"/>
  <c r="G5" i="9"/>
  <c r="G6" i="9"/>
  <c r="G7" i="9"/>
  <c r="G8" i="9"/>
  <c r="F4" i="9"/>
  <c r="F5" i="9"/>
  <c r="F6" i="9"/>
  <c r="F7" i="9"/>
  <c r="F8" i="9"/>
  <c r="E4" i="9"/>
  <c r="E5" i="9"/>
  <c r="E6" i="9"/>
  <c r="E7" i="9"/>
  <c r="E8" i="9"/>
  <c r="D4" i="9"/>
  <c r="D5" i="9"/>
  <c r="D6" i="9"/>
  <c r="D7" i="9"/>
  <c r="D8" i="9"/>
  <c r="C4" i="9"/>
  <c r="C5" i="9"/>
  <c r="C6" i="9"/>
  <c r="C7" i="9"/>
  <c r="C8" i="9"/>
  <c r="H3" i="9"/>
  <c r="G3" i="9"/>
  <c r="F3" i="9"/>
  <c r="E3" i="9"/>
  <c r="D3" i="9"/>
  <c r="C3" i="9"/>
  <c r="B3" i="9"/>
  <c r="B4" i="9"/>
  <c r="B5" i="9"/>
  <c r="B6" i="9"/>
  <c r="L7" i="2"/>
  <c r="B7" i="9"/>
  <c r="L8" i="2"/>
  <c r="B8" i="9"/>
  <c r="L9" i="2"/>
  <c r="B9" i="9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<sst xmlns="http://schemas.openxmlformats.org/spreadsheetml/2006/main" count="6684" uniqueCount="68">
  <si>
    <t>src_port</t>
  </si>
  <si>
    <t>src_adrs</t>
  </si>
  <si>
    <t>dst_adrs</t>
  </si>
  <si>
    <t>Flow_Size</t>
  </si>
  <si>
    <t>start_time</t>
  </si>
  <si>
    <t>end_time</t>
  </si>
  <si>
    <t>completion_time</t>
  </si>
  <si>
    <t>10.3.11.2</t>
  </si>
  <si>
    <t>10.3.8.2</t>
  </si>
  <si>
    <t>Average</t>
    <phoneticPr fontId="1"/>
  </si>
  <si>
    <t>標準誤差</t>
    <rPh sb="0" eb="2">
      <t>ヒョウジュンゴ</t>
    </rPh>
    <rPh sb="2" eb="4">
      <t>ゴサ</t>
    </rPh>
    <phoneticPr fontId="1"/>
  </si>
  <si>
    <t>10.2.4.2</t>
  </si>
  <si>
    <t>10.2.6.2</t>
  </si>
  <si>
    <t>Standard deviation</t>
    <phoneticPr fontId="1"/>
  </si>
  <si>
    <t>variance</t>
    <phoneticPr fontId="1"/>
  </si>
  <si>
    <t>10.1.2.2</t>
  </si>
  <si>
    <t>10.1.0.2</t>
  </si>
  <si>
    <t>10.2.5.2</t>
  </si>
  <si>
    <t>10.2.7.2</t>
  </si>
  <si>
    <t>10.4.12.2</t>
  </si>
  <si>
    <t>10.4.15.2</t>
  </si>
  <si>
    <t>10.4.14.2</t>
  </si>
  <si>
    <t>10.1.3.2</t>
  </si>
  <si>
    <t>10.3.9.2</t>
  </si>
  <si>
    <t>10.3.10.2</t>
  </si>
  <si>
    <t>10.4.13.2</t>
  </si>
  <si>
    <t>10.1.1.2</t>
  </si>
  <si>
    <t>16k</t>
    <phoneticPr fontId="1"/>
  </si>
  <si>
    <t>70k</t>
    <phoneticPr fontId="1"/>
  </si>
  <si>
    <t>64k</t>
    <phoneticPr fontId="1"/>
  </si>
  <si>
    <t>32k</t>
    <phoneticPr fontId="1"/>
  </si>
  <si>
    <t>8k</t>
    <phoneticPr fontId="1"/>
  </si>
  <si>
    <t>4k</t>
    <phoneticPr fontId="1"/>
  </si>
  <si>
    <t>2k</t>
    <phoneticPr fontId="1"/>
  </si>
  <si>
    <t>平均値</t>
    <rPh sb="0" eb="2">
      <t>ヘイキン</t>
    </rPh>
    <rPh sb="2" eb="3">
      <t>チ</t>
    </rPh>
    <phoneticPr fontId="1"/>
  </si>
  <si>
    <t>分散</t>
    <rPh sb="0" eb="2">
      <t>ブンサン</t>
    </rPh>
    <phoneticPr fontId="1"/>
  </si>
  <si>
    <t>標準偏差</t>
    <rPh sb="0" eb="4">
      <t>ヒョウジュンヘンサ</t>
    </rPh>
    <phoneticPr fontId="1"/>
  </si>
  <si>
    <t>信頼範囲95%</t>
    <rPh sb="0" eb="4">
      <t>シンライハンイ</t>
    </rPh>
    <phoneticPr fontId="1"/>
  </si>
  <si>
    <t>信頼範囲99%</t>
    <rPh sb="0" eb="4">
      <t>シンライハンイ</t>
    </rPh>
    <phoneticPr fontId="1"/>
  </si>
  <si>
    <t>time[ms]</t>
    <phoneticPr fontId="1"/>
  </si>
  <si>
    <t>平均値[ms]</t>
    <rPh sb="0" eb="2">
      <t>ヘイキン</t>
    </rPh>
    <rPh sb="2" eb="3">
      <t>チ</t>
    </rPh>
    <phoneticPr fontId="1"/>
  </si>
  <si>
    <t>母数</t>
    <rPh sb="0" eb="2">
      <t>ボスウ</t>
    </rPh>
    <phoneticPr fontId="1"/>
  </si>
  <si>
    <t>95パーセンタイル</t>
    <phoneticPr fontId="1"/>
  </si>
  <si>
    <t>99パーセンタイル</t>
    <phoneticPr fontId="1"/>
  </si>
  <si>
    <t>TCP_share</t>
    <phoneticPr fontId="1"/>
  </si>
  <si>
    <t>TCP_dist</t>
    <phoneticPr fontId="1"/>
  </si>
  <si>
    <t>MPTCP_share</t>
    <phoneticPr fontId="1"/>
  </si>
  <si>
    <t>MPTCP_dist</t>
    <phoneticPr fontId="1"/>
  </si>
  <si>
    <t>10.2.0.2</t>
  </si>
  <si>
    <t>10.2.2.2</t>
  </si>
  <si>
    <t>10.3.0.2</t>
  </si>
  <si>
    <t>10.3.2.2</t>
  </si>
  <si>
    <t>10.4.0.2</t>
  </si>
  <si>
    <t>10.4.2.2</t>
  </si>
  <si>
    <t>Path1</t>
    <phoneticPr fontId="1"/>
  </si>
  <si>
    <t>Path2</t>
    <phoneticPr fontId="1"/>
  </si>
  <si>
    <t>Path3</t>
    <phoneticPr fontId="1"/>
  </si>
  <si>
    <t>Path4</t>
    <phoneticPr fontId="1"/>
  </si>
  <si>
    <t>最大値</t>
  </si>
  <si>
    <t>最大値</t>
    <rPh sb="0" eb="3">
      <t>サイダイチ</t>
    </rPh>
    <phoneticPr fontId="1"/>
  </si>
  <si>
    <t>最小値</t>
  </si>
  <si>
    <t>最小値</t>
    <rPh sb="0" eb="3">
      <t>サイショウチ</t>
    </rPh>
    <phoneticPr fontId="1"/>
  </si>
  <si>
    <t>中央値</t>
  </si>
  <si>
    <t>中央値</t>
    <rPh sb="0" eb="3">
      <t>チュウオウチ</t>
    </rPh>
    <phoneticPr fontId="1"/>
  </si>
  <si>
    <t>path1</t>
    <phoneticPr fontId="1"/>
  </si>
  <si>
    <t>path2</t>
    <phoneticPr fontId="1"/>
  </si>
  <si>
    <t>path3</t>
    <phoneticPr fontId="1"/>
  </si>
  <si>
    <t>path4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</si>
</sst>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20"/>
      <color theme="1"/>
      <name val="ＭＳ Ｐゴシック"/>
      <charset val="128"/>
      <scheme val="minor"/>
    </font>
    <font>
      <sz val="12"/>
      <color rgb="FF000000"/>
      <name val="ＭＳ Ｐゴシック"/>
      <family val="3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0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6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NumberFormat="1"/>
    <xf numFmtId="9" fontId="0" fillId="0" borderId="0" xfId="0" applyNumberFormat="1"/>
    <xf numFmtId="9" fontId="3" fillId="0" borderId="0" xfId="0" applyNumberFormat="1" applyFont="1"/>
  </cellXfs>
  <cellStyles count="203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ハイパーリンク" xfId="21" builtinId="8" hidden="1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ハイパーリンク" xfId="31" builtinId="8" hidden="1"/>
    <cellStyle name="ハイパーリンク" xfId="33" builtinId="8" hidden="1"/>
    <cellStyle name="ハイパーリンク" xfId="35" builtinId="8" hidden="1"/>
    <cellStyle name="ハイパーリンク" xfId="37" builtinId="8" hidden="1"/>
    <cellStyle name="ハイパーリンク" xfId="39" builtinId="8" hidden="1"/>
    <cellStyle name="ハイパーリンク" xfId="41" builtinId="8" hidden="1"/>
    <cellStyle name="ハイパーリンク" xfId="43" builtinId="8" hidden="1"/>
    <cellStyle name="ハイパーリンク" xfId="45" builtinId="8" hidden="1"/>
    <cellStyle name="ハイパーリンク" xfId="47" builtinId="8" hidden="1"/>
    <cellStyle name="ハイパーリンク" xfId="49" builtinId="8" hidden="1"/>
    <cellStyle name="ハイパーリンク" xfId="51" builtinId="8" hidden="1"/>
    <cellStyle name="ハイパーリンク" xfId="53" builtinId="8" hidden="1"/>
    <cellStyle name="ハイパーリンク" xfId="55" builtinId="8" hidden="1"/>
    <cellStyle name="ハイパーリンク" xfId="57" builtinId="8" hidden="1"/>
    <cellStyle name="ハイパーリンク" xfId="59" builtinId="8" hidden="1"/>
    <cellStyle name="ハイパーリンク" xfId="61" builtinId="8" hidden="1"/>
    <cellStyle name="ハイパーリンク" xfId="63" builtinId="8" hidden="1"/>
    <cellStyle name="ハイパーリンク" xfId="65" builtinId="8" hidden="1"/>
    <cellStyle name="ハイパーリンク" xfId="67" builtinId="8" hidden="1"/>
    <cellStyle name="ハイパーリンク" xfId="69" builtinId="8" hidden="1"/>
    <cellStyle name="ハイパーリンク" xfId="71" builtinId="8" hidden="1"/>
    <cellStyle name="ハイパーリンク" xfId="73" builtinId="8" hidden="1"/>
    <cellStyle name="ハイパーリンク" xfId="75" builtinId="8" hidden="1"/>
    <cellStyle name="ハイパーリンク" xfId="77" builtinId="8" hidden="1"/>
    <cellStyle name="ハイパーリンク" xfId="79" builtinId="8" hidden="1"/>
    <cellStyle name="ハイパーリンク" xfId="81" builtinId="8" hidden="1"/>
    <cellStyle name="ハイパーリンク" xfId="83" builtinId="8" hidden="1"/>
    <cellStyle name="ハイパーリンク" xfId="85" builtinId="8" hidden="1"/>
    <cellStyle name="ハイパーリンク" xfId="87" builtinId="8" hidden="1"/>
    <cellStyle name="ハイパーリンク" xfId="89" builtinId="8" hidden="1"/>
    <cellStyle name="ハイパーリンク" xfId="91" builtinId="8" hidden="1"/>
    <cellStyle name="ハイパーリンク" xfId="93" builtinId="8" hidden="1"/>
    <cellStyle name="ハイパーリンク" xfId="95" builtinId="8" hidden="1"/>
    <cellStyle name="ハイパーリンク" xfId="97" builtinId="8" hidden="1"/>
    <cellStyle name="ハイパーリンク" xfId="99" builtinId="8" hidden="1"/>
    <cellStyle name="ハイパーリンク" xfId="101" builtinId="8" hidden="1"/>
    <cellStyle name="ハイパーリンク" xfId="103" builtinId="8" hidden="1"/>
    <cellStyle name="ハイパーリンク" xfId="105" builtinId="8" hidden="1"/>
    <cellStyle name="ハイパーリンク" xfId="107" builtinId="8" hidden="1"/>
    <cellStyle name="ハイパーリンク" xfId="109" builtinId="8" hidden="1"/>
    <cellStyle name="ハイパーリンク" xfId="111" builtinId="8" hidden="1"/>
    <cellStyle name="ハイパーリンク" xfId="113" builtinId="8" hidden="1"/>
    <cellStyle name="ハイパーリンク" xfId="115" builtinId="8" hidden="1"/>
    <cellStyle name="ハイパーリンク" xfId="117" builtinId="8" hidden="1"/>
    <cellStyle name="ハイパーリンク" xfId="119" builtinId="8" hidden="1"/>
    <cellStyle name="ハイパーリンク" xfId="121" builtinId="8" hidden="1"/>
    <cellStyle name="ハイパーリンク" xfId="123" builtinId="8" hidden="1"/>
    <cellStyle name="ハイパーリンク" xfId="125" builtinId="8" hidden="1"/>
    <cellStyle name="ハイパーリンク" xfId="127" builtinId="8" hidden="1"/>
    <cellStyle name="ハイパーリンク" xfId="129" builtinId="8" hidden="1"/>
    <cellStyle name="ハイパーリンク" xfId="131" builtinId="8" hidden="1"/>
    <cellStyle name="ハイパーリンク" xfId="133" builtinId="8" hidden="1"/>
    <cellStyle name="ハイパーリンク" xfId="135" builtinId="8" hidden="1"/>
    <cellStyle name="ハイパーリンク" xfId="137" builtinId="8" hidden="1"/>
    <cellStyle name="ハイパーリンク" xfId="139" builtinId="8" hidden="1"/>
    <cellStyle name="ハイパーリンク" xfId="141" builtinId="8" hidden="1"/>
    <cellStyle name="ハイパーリンク" xfId="143" builtinId="8" hidden="1"/>
    <cellStyle name="ハイパーリンク" xfId="145" builtinId="8" hidden="1"/>
    <cellStyle name="ハイパーリンク" xfId="147" builtinId="8" hidden="1"/>
    <cellStyle name="ハイパーリンク" xfId="149" builtinId="8" hidden="1"/>
    <cellStyle name="ハイパーリンク" xfId="151" builtinId="8" hidden="1"/>
    <cellStyle name="ハイパーリンク" xfId="153" builtinId="8" hidden="1"/>
    <cellStyle name="ハイパーリンク" xfId="155" builtinId="8" hidden="1"/>
    <cellStyle name="ハイパーリンク" xfId="157" builtinId="8" hidden="1"/>
    <cellStyle name="ハイパーリンク" xfId="159" builtinId="8" hidden="1"/>
    <cellStyle name="ハイパーリンク" xfId="161" builtinId="8" hidden="1"/>
    <cellStyle name="ハイパーリンク" xfId="163" builtinId="8" hidden="1"/>
    <cellStyle name="ハイパーリンク" xfId="165" builtinId="8" hidden="1"/>
    <cellStyle name="ハイパーリンク" xfId="167" builtinId="8" hidden="1"/>
    <cellStyle name="ハイパーリンク" xfId="169" builtinId="8" hidden="1"/>
    <cellStyle name="ハイパーリンク" xfId="171" builtinId="8" hidden="1"/>
    <cellStyle name="ハイパーリンク" xfId="173" builtinId="8" hidden="1"/>
    <cellStyle name="ハイパーリンク" xfId="175" builtinId="8" hidden="1"/>
    <cellStyle name="ハイパーリンク" xfId="177" builtinId="8" hidden="1"/>
    <cellStyle name="ハイパーリンク" xfId="179" builtinId="8" hidden="1"/>
    <cellStyle name="ハイパーリンク" xfId="181" builtinId="8" hidden="1"/>
    <cellStyle name="ハイパーリンク" xfId="183" builtinId="8" hidden="1"/>
    <cellStyle name="ハイパーリンク" xfId="185" builtinId="8" hidden="1"/>
    <cellStyle name="ハイパーリンク" xfId="187" builtinId="8" hidden="1"/>
    <cellStyle name="ハイパーリンク" xfId="189" builtinId="8" hidden="1"/>
    <cellStyle name="ハイパーリンク" xfId="191" builtinId="8" hidden="1"/>
    <cellStyle name="ハイパーリンク" xfId="193" builtinId="8" hidden="1"/>
    <cellStyle name="ハイパーリンク" xfId="195" builtinId="8" hidden="1"/>
    <cellStyle name="ハイパーリンク" xfId="197" builtinId="8" hidden="1"/>
    <cellStyle name="ハイパーリンク" xfId="199" builtinId="8" hidden="1"/>
    <cellStyle name="ハイパーリンク" xfId="201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  <cellStyle name="表示済みのハイパーリンク" xfId="22" builtinId="9" hidden="1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0" builtinId="9" hidden="1"/>
    <cellStyle name="表示済みのハイパーリンク" xfId="32" builtinId="9" hidden="1"/>
    <cellStyle name="表示済みのハイパーリンク" xfId="34" builtinId="9" hidden="1"/>
    <cellStyle name="表示済みのハイパーリンク" xfId="36" builtinId="9" hidden="1"/>
    <cellStyle name="表示済みのハイパーリンク" xfId="38" builtinId="9" hidden="1"/>
    <cellStyle name="表示済みのハイパーリンク" xfId="40" builtinId="9" hidden="1"/>
    <cellStyle name="表示済みのハイパーリンク" xfId="42" builtinId="9" hidden="1"/>
    <cellStyle name="表示済みのハイパーリンク" xfId="44" builtinId="9" hidden="1"/>
    <cellStyle name="表示済みのハイパーリンク" xfId="46" builtinId="9" hidden="1"/>
    <cellStyle name="表示済みのハイパーリンク" xfId="48" builtinId="9" hidden="1"/>
    <cellStyle name="表示済みのハイパーリンク" xfId="50" builtinId="9" hidden="1"/>
    <cellStyle name="表示済みのハイパーリンク" xfId="52" builtinId="9" hidden="1"/>
    <cellStyle name="表示済みのハイパーリンク" xfId="54" builtinId="9" hidden="1"/>
    <cellStyle name="表示済みのハイパーリンク" xfId="56" builtinId="9" hidden="1"/>
    <cellStyle name="表示済みのハイパーリンク" xfId="58" builtinId="9" hidden="1"/>
    <cellStyle name="表示済みのハイパーリンク" xfId="60" builtinId="9" hidden="1"/>
    <cellStyle name="表示済みのハイパーリンク" xfId="62" builtinId="9" hidden="1"/>
    <cellStyle name="表示済みのハイパーリンク" xfId="64" builtinId="9" hidden="1"/>
    <cellStyle name="表示済みのハイパーリンク" xfId="66" builtinId="9" hidden="1"/>
    <cellStyle name="表示済みのハイパーリンク" xfId="68" builtinId="9" hidden="1"/>
    <cellStyle name="表示済みのハイパーリンク" xfId="70" builtinId="9" hidden="1"/>
    <cellStyle name="表示済みのハイパーリンク" xfId="72" builtinId="9" hidden="1"/>
    <cellStyle name="表示済みのハイパーリンク" xfId="74" builtinId="9" hidden="1"/>
    <cellStyle name="表示済みのハイパーリンク" xfId="76" builtinId="9" hidden="1"/>
    <cellStyle name="表示済みのハイパーリンク" xfId="78" builtinId="9" hidden="1"/>
    <cellStyle name="表示済みのハイパーリンク" xfId="80" builtinId="9" hidden="1"/>
    <cellStyle name="表示済みのハイパーリンク" xfId="82" builtinId="9" hidden="1"/>
    <cellStyle name="表示済みのハイパーリンク" xfId="84" builtinId="9" hidden="1"/>
    <cellStyle name="表示済みのハイパーリンク" xfId="86" builtinId="9" hidden="1"/>
    <cellStyle name="表示済みのハイパーリンク" xfId="88" builtinId="9" hidden="1"/>
    <cellStyle name="表示済みのハイパーリンク" xfId="90" builtinId="9" hidden="1"/>
    <cellStyle name="表示済みのハイパーリンク" xfId="92" builtinId="9" hidden="1"/>
    <cellStyle name="表示済みのハイパーリンク" xfId="94" builtinId="9" hidden="1"/>
    <cellStyle name="表示済みのハイパーリンク" xfId="96" builtinId="9" hidden="1"/>
    <cellStyle name="表示済みのハイパーリンク" xfId="98" builtinId="9" hidden="1"/>
    <cellStyle name="表示済みのハイパーリンク" xfId="100" builtinId="9" hidden="1"/>
    <cellStyle name="表示済みのハイパーリンク" xfId="102" builtinId="9" hidden="1"/>
    <cellStyle name="表示済みのハイパーリンク" xfId="104" builtinId="9" hidden="1"/>
    <cellStyle name="表示済みのハイパーリンク" xfId="106" builtinId="9" hidden="1"/>
    <cellStyle name="表示済みのハイパーリンク" xfId="108" builtinId="9" hidden="1"/>
    <cellStyle name="表示済みのハイパーリンク" xfId="110" builtinId="9" hidden="1"/>
    <cellStyle name="表示済みのハイパーリンク" xfId="112" builtinId="9" hidden="1"/>
    <cellStyle name="表示済みのハイパーリンク" xfId="114" builtinId="9" hidden="1"/>
    <cellStyle name="表示済みのハイパーリンク" xfId="116" builtinId="9" hidden="1"/>
    <cellStyle name="表示済みのハイパーリンク" xfId="118" builtinId="9" hidden="1"/>
    <cellStyle name="表示済みのハイパーリンク" xfId="120" builtinId="9" hidden="1"/>
    <cellStyle name="表示済みのハイパーリンク" xfId="122" builtinId="9" hidden="1"/>
    <cellStyle name="表示済みのハイパーリンク" xfId="124" builtinId="9" hidden="1"/>
    <cellStyle name="表示済みのハイパーリンク" xfId="126" builtinId="9" hidden="1"/>
    <cellStyle name="表示済みのハイパーリンク" xfId="128" builtinId="9" hidden="1"/>
    <cellStyle name="表示済みのハイパーリンク" xfId="130" builtinId="9" hidden="1"/>
    <cellStyle name="表示済みのハイパーリンク" xfId="132" builtinId="9" hidden="1"/>
    <cellStyle name="表示済みのハイパーリンク" xfId="134" builtinId="9" hidden="1"/>
    <cellStyle name="表示済みのハイパーリンク" xfId="136" builtinId="9" hidden="1"/>
    <cellStyle name="表示済みのハイパーリンク" xfId="138" builtinId="9" hidden="1"/>
    <cellStyle name="表示済みのハイパーリンク" xfId="140" builtinId="9" hidden="1"/>
    <cellStyle name="表示済みのハイパーリンク" xfId="142" builtinId="9" hidden="1"/>
    <cellStyle name="表示済みのハイパーリンク" xfId="144" builtinId="9" hidden="1"/>
    <cellStyle name="表示済みのハイパーリンク" xfId="146" builtinId="9" hidden="1"/>
    <cellStyle name="表示済みのハイパーリンク" xfId="148" builtinId="9" hidden="1"/>
    <cellStyle name="表示済みのハイパーリンク" xfId="150" builtinId="9" hidden="1"/>
    <cellStyle name="表示済みのハイパーリンク" xfId="152" builtinId="9" hidden="1"/>
    <cellStyle name="表示済みのハイパーリンク" xfId="154" builtinId="9" hidden="1"/>
    <cellStyle name="表示済みのハイパーリンク" xfId="156" builtinId="9" hidden="1"/>
    <cellStyle name="表示済みのハイパーリンク" xfId="158" builtinId="9" hidden="1"/>
    <cellStyle name="表示済みのハイパーリンク" xfId="160" builtinId="9" hidden="1"/>
    <cellStyle name="表示済みのハイパーリンク" xfId="162" builtinId="9" hidden="1"/>
    <cellStyle name="表示済みのハイパーリンク" xfId="164" builtinId="9" hidden="1"/>
    <cellStyle name="表示済みのハイパーリンク" xfId="166" builtinId="9" hidden="1"/>
    <cellStyle name="表示済みのハイパーリンク" xfId="168" builtinId="9" hidden="1"/>
    <cellStyle name="表示済みのハイパーリンク" xfId="170" builtinId="9" hidden="1"/>
    <cellStyle name="表示済みのハイパーリンク" xfId="172" builtinId="9" hidden="1"/>
    <cellStyle name="表示済みのハイパーリンク" xfId="174" builtinId="9" hidden="1"/>
    <cellStyle name="表示済みのハイパーリンク" xfId="176" builtinId="9" hidden="1"/>
    <cellStyle name="表示済みのハイパーリンク" xfId="178" builtinId="9" hidden="1"/>
    <cellStyle name="表示済みのハイパーリンク" xfId="180" builtinId="9" hidden="1"/>
    <cellStyle name="表示済みのハイパーリンク" xfId="182" builtinId="9" hidden="1"/>
    <cellStyle name="表示済みのハイパーリンク" xfId="184" builtinId="9" hidden="1"/>
    <cellStyle name="表示済みのハイパーリンク" xfId="186" builtinId="9" hidden="1"/>
    <cellStyle name="表示済みのハイパーリンク" xfId="188" builtinId="9" hidden="1"/>
    <cellStyle name="表示済みのハイパーリンク" xfId="190" builtinId="9" hidden="1"/>
    <cellStyle name="表示済みのハイパーリンク" xfId="192" builtinId="9" hidden="1"/>
    <cellStyle name="表示済みのハイパーリンク" xfId="194" builtinId="9" hidden="1"/>
    <cellStyle name="表示済みのハイパーリンク" xfId="196" builtinId="9" hidden="1"/>
    <cellStyle name="表示済みのハイパーリンク" xfId="198" builtinId="9" hidden="1"/>
    <cellStyle name="表示済みのハイパーリンク" xfId="200" builtinId="9" hidden="1"/>
    <cellStyle name="表示済みのハイパーリンク" xfId="202" builtinId="9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70KB</a:t>
            </a:r>
            <a:r>
              <a:rPr lang="ja-JP" altLang="en-US"/>
              <a:t>ショートフローに対する経路利用率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'70k'!$A$2</c:f>
              <c:strCache>
                <c:ptCount val="1"/>
                <c:pt idx="0">
                  <c:v>Path1</c:v>
                </c:pt>
              </c:strCache>
            </c:strRef>
          </c:tx>
          <c:invertIfNegative val="0"/>
          <c:cat>
            <c:strRef>
              <c:f>'70k'!$AA$2</c:f>
              <c:strCache>
                <c:ptCount val="1"/>
                <c:pt idx="0">
                  <c:v>Path3</c:v>
                </c:pt>
              </c:strCache>
            </c:strRef>
          </c:cat>
          <c:val>
            <c:numRef>
              <c:f>'70k'!$L$12</c:f>
              <c:numCache>
                <c:formatCode>General</c:formatCode>
                <c:ptCount val="1"/>
                <c:pt idx="0">
                  <c:v>17.86674924364277</c:v>
                </c:pt>
              </c:numCache>
            </c:numRef>
          </c:val>
        </c:ser>
        <c:ser>
          <c:idx val="1"/>
          <c:order val="1"/>
          <c:tx>
            <c:strRef>
              <c:f>'70k'!$N$2</c:f>
              <c:strCache>
                <c:ptCount val="1"/>
                <c:pt idx="0">
                  <c:v>Path2</c:v>
                </c:pt>
              </c:strCache>
            </c:strRef>
          </c:tx>
          <c:invertIfNegative val="0"/>
          <c:cat>
            <c:strRef>
              <c:f>'70k'!$AA$2</c:f>
              <c:strCache>
                <c:ptCount val="1"/>
                <c:pt idx="0">
                  <c:v>Path3</c:v>
                </c:pt>
              </c:strCache>
            </c:strRef>
          </c:cat>
          <c:val>
            <c:numRef>
              <c:f>'70k'!$Y$12</c:f>
              <c:numCache>
                <c:formatCode>General</c:formatCode>
                <c:ptCount val="1"/>
                <c:pt idx="0">
                  <c:v>18.0659764465673</c:v>
                </c:pt>
              </c:numCache>
            </c:numRef>
          </c:val>
        </c:ser>
        <c:ser>
          <c:idx val="2"/>
          <c:order val="2"/>
          <c:tx>
            <c:strRef>
              <c:f>'70k'!$AA$2</c:f>
              <c:strCache>
                <c:ptCount val="1"/>
                <c:pt idx="0">
                  <c:v>Path3</c:v>
                </c:pt>
              </c:strCache>
            </c:strRef>
          </c:tx>
          <c:invertIfNegative val="0"/>
          <c:cat>
            <c:strRef>
              <c:f>'70k'!$AA$2</c:f>
              <c:strCache>
                <c:ptCount val="1"/>
                <c:pt idx="0">
                  <c:v>Path3</c:v>
                </c:pt>
              </c:strCache>
            </c:strRef>
          </c:cat>
          <c:val>
            <c:numRef>
              <c:f>'70k'!$AL$12</c:f>
              <c:numCache>
                <c:formatCode>General</c:formatCode>
                <c:ptCount val="1"/>
                <c:pt idx="0">
                  <c:v>0.271370778611632</c:v>
                </c:pt>
              </c:numCache>
            </c:numRef>
          </c:val>
        </c:ser>
        <c:ser>
          <c:idx val="3"/>
          <c:order val="3"/>
          <c:tx>
            <c:strRef>
              <c:f>'70k'!$AN$2</c:f>
              <c:strCache>
                <c:ptCount val="1"/>
                <c:pt idx="0">
                  <c:v>Path4</c:v>
                </c:pt>
              </c:strCache>
            </c:strRef>
          </c:tx>
          <c:invertIfNegative val="0"/>
          <c:cat>
            <c:strRef>
              <c:f>'70k'!$AA$2</c:f>
              <c:strCache>
                <c:ptCount val="1"/>
                <c:pt idx="0">
                  <c:v>Path3</c:v>
                </c:pt>
              </c:strCache>
            </c:strRef>
          </c:cat>
          <c:val>
            <c:numRef>
              <c:f>'70k'!$AY$12</c:f>
              <c:numCache>
                <c:formatCode>General</c:formatCode>
                <c:ptCount val="1"/>
                <c:pt idx="0">
                  <c:v>0.202953425777817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1916536"/>
        <c:axId val="-2145960840"/>
      </c:barChart>
      <c:catAx>
        <c:axId val="2141916536"/>
        <c:scaling>
          <c:orientation val="minMax"/>
        </c:scaling>
        <c:delete val="1"/>
        <c:axPos val="b"/>
        <c:majorTickMark val="out"/>
        <c:minorTickMark val="none"/>
        <c:tickLblPos val="nextTo"/>
        <c:crossAx val="-2145960840"/>
        <c:crosses val="autoZero"/>
        <c:auto val="1"/>
        <c:lblAlgn val="ctr"/>
        <c:lblOffset val="100"/>
        <c:noMultiLvlLbl val="0"/>
      </c:catAx>
      <c:valAx>
        <c:axId val="-21459608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ja-JP"/>
                  <a:t>経路利用率</a:t>
                </a:r>
                <a:r>
                  <a:rPr lang="en-US"/>
                  <a:t>[Mb/s]</a:t>
                </a:r>
                <a:endParaRPr lang="ja-JP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41916536"/>
        <c:crosses val="autoZero"/>
        <c:crossBetween val="between"/>
      </c:valAx>
    </c:plotArea>
    <c:legend>
      <c:legendPos val="r"/>
      <c:layout/>
      <c:overlay val="1"/>
      <c:spPr>
        <a:solidFill>
          <a:schemeClr val="bg1"/>
        </a:solidFill>
        <a:ln>
          <a:solidFill>
            <a:schemeClr val="tx1"/>
          </a:solidFill>
        </a:ln>
      </c:spPr>
    </c:legend>
    <c:plotVisOnly val="1"/>
    <c:dispBlanksAs val="gap"/>
    <c:showDLblsOverMax val="0"/>
  </c:chart>
  <c:txPr>
    <a:bodyPr/>
    <a:lstStyle/>
    <a:p>
      <a:pPr>
        <a:defRPr sz="18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 sz="1800" b="1" i="0" baseline="0">
                <a:effectLst/>
              </a:rPr>
              <a:t>70KB</a:t>
            </a:r>
            <a:r>
              <a:rPr lang="ja-JP" altLang="en-US" sz="1800" b="1" i="0" baseline="0">
                <a:effectLst/>
              </a:rPr>
              <a:t>ショートフローに対する</a:t>
            </a:r>
            <a:r>
              <a:rPr lang="en-US" altLang="ja-JP" sz="1800" b="1" i="0" baseline="0">
                <a:effectLst/>
              </a:rPr>
              <a:t>99</a:t>
            </a:r>
            <a:r>
              <a:rPr lang="ja-JP" altLang="en-US" sz="1800" b="1" i="0" baseline="0">
                <a:effectLst/>
              </a:rPr>
              <a:t>パーセンタイル</a:t>
            </a:r>
            <a:r>
              <a:rPr lang="en-US" altLang="ja-JP" sz="1800" b="1" i="0" baseline="0">
                <a:effectLst/>
              </a:rPr>
              <a:t>FCT</a:t>
            </a:r>
            <a:endParaRPr lang="ja-JP" altLang="en-US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'70k'!$A$2</c:f>
              <c:strCache>
                <c:ptCount val="1"/>
                <c:pt idx="0">
                  <c:v>Path1</c:v>
                </c:pt>
              </c:strCache>
            </c:strRef>
          </c:tx>
          <c:invertIfNegative val="0"/>
          <c:cat>
            <c:strRef>
              <c:f>'70k'!$AN$2</c:f>
              <c:strCache>
                <c:ptCount val="1"/>
                <c:pt idx="0">
                  <c:v>Path4</c:v>
                </c:pt>
              </c:strCache>
            </c:strRef>
          </c:cat>
          <c:val>
            <c:numRef>
              <c:f>'70k'!$L$11</c:f>
              <c:numCache>
                <c:formatCode>General</c:formatCode>
                <c:ptCount val="1"/>
                <c:pt idx="0">
                  <c:v>233.5889999999989</c:v>
                </c:pt>
              </c:numCache>
            </c:numRef>
          </c:val>
        </c:ser>
        <c:ser>
          <c:idx val="1"/>
          <c:order val="1"/>
          <c:tx>
            <c:strRef>
              <c:f>'70k'!$N$2</c:f>
              <c:strCache>
                <c:ptCount val="1"/>
                <c:pt idx="0">
                  <c:v>Path2</c:v>
                </c:pt>
              </c:strCache>
            </c:strRef>
          </c:tx>
          <c:invertIfNegative val="0"/>
          <c:cat>
            <c:strRef>
              <c:f>'70k'!$AN$2</c:f>
              <c:strCache>
                <c:ptCount val="1"/>
                <c:pt idx="0">
                  <c:v>Path4</c:v>
                </c:pt>
              </c:strCache>
            </c:strRef>
          </c:cat>
          <c:val>
            <c:numRef>
              <c:f>'70k'!$Y$11</c:f>
              <c:numCache>
                <c:formatCode>General</c:formatCode>
                <c:ptCount val="1"/>
                <c:pt idx="0">
                  <c:v>264.669259999999</c:v>
                </c:pt>
              </c:numCache>
            </c:numRef>
          </c:val>
        </c:ser>
        <c:ser>
          <c:idx val="2"/>
          <c:order val="2"/>
          <c:tx>
            <c:strRef>
              <c:f>'70k'!$AA$2</c:f>
              <c:strCache>
                <c:ptCount val="1"/>
                <c:pt idx="0">
                  <c:v>Path3</c:v>
                </c:pt>
              </c:strCache>
            </c:strRef>
          </c:tx>
          <c:invertIfNegative val="0"/>
          <c:cat>
            <c:strRef>
              <c:f>'70k'!$AN$2</c:f>
              <c:strCache>
                <c:ptCount val="1"/>
                <c:pt idx="0">
                  <c:v>Path4</c:v>
                </c:pt>
              </c:strCache>
            </c:strRef>
          </c:cat>
          <c:val>
            <c:numRef>
              <c:f>'70k'!$AL$11</c:f>
              <c:numCache>
                <c:formatCode>General</c:formatCode>
                <c:ptCount val="1"/>
                <c:pt idx="0">
                  <c:v>201.8691799999995</c:v>
                </c:pt>
              </c:numCache>
            </c:numRef>
          </c:val>
        </c:ser>
        <c:ser>
          <c:idx val="3"/>
          <c:order val="3"/>
          <c:tx>
            <c:strRef>
              <c:f>'70k'!$AN$2</c:f>
              <c:strCache>
                <c:ptCount val="1"/>
                <c:pt idx="0">
                  <c:v>Path4</c:v>
                </c:pt>
              </c:strCache>
            </c:strRef>
          </c:tx>
          <c:invertIfNegative val="0"/>
          <c:cat>
            <c:strRef>
              <c:f>'70k'!$AN$2</c:f>
              <c:strCache>
                <c:ptCount val="1"/>
                <c:pt idx="0">
                  <c:v>Path4</c:v>
                </c:pt>
              </c:strCache>
            </c:strRef>
          </c:cat>
          <c:val>
            <c:numRef>
              <c:f>'70k'!$AY$10</c:f>
              <c:numCache>
                <c:formatCode>General</c:formatCode>
                <c:ptCount val="1"/>
                <c:pt idx="0">
                  <c:v>190.1324999999995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7093736"/>
        <c:axId val="-2146013960"/>
      </c:barChart>
      <c:catAx>
        <c:axId val="2037093736"/>
        <c:scaling>
          <c:orientation val="minMax"/>
        </c:scaling>
        <c:delete val="1"/>
        <c:axPos val="b"/>
        <c:majorTickMark val="out"/>
        <c:minorTickMark val="none"/>
        <c:tickLblPos val="nextTo"/>
        <c:crossAx val="-2146013960"/>
        <c:crosses val="autoZero"/>
        <c:auto val="1"/>
        <c:lblAlgn val="ctr"/>
        <c:lblOffset val="100"/>
        <c:noMultiLvlLbl val="0"/>
      </c:catAx>
      <c:valAx>
        <c:axId val="-21460139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FCT[ms]</a:t>
                </a:r>
                <a:endParaRPr lang="ja-JP"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37093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sz="18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39"/>
    </mc:Choice>
    <mc:Fallback>
      <c:style val="39"/>
    </mc:Fallback>
  </mc:AlternateContent>
  <c:chart>
    <c:autoTitleDeleted val="0"/>
    <c:plotArea>
      <c:layout/>
      <c:stockChart>
        <c:ser>
          <c:idx val="0"/>
          <c:order val="0"/>
          <c:tx>
            <c:strRef>
              <c:f>'70k'!$BA$3</c:f>
              <c:strCache>
                <c:ptCount val="1"/>
                <c:pt idx="0">
                  <c:v>75%</c:v>
                </c:pt>
              </c:strCache>
            </c:strRef>
          </c:tx>
          <c:spPr>
            <a:ln w="47625">
              <a:noFill/>
            </a:ln>
          </c:spPr>
          <c:marker>
            <c:symbol val="none"/>
          </c:marker>
          <c:cat>
            <c:strRef>
              <c:f>'70k'!$BB$2:$BE$2</c:f>
              <c:strCache>
                <c:ptCount val="4"/>
                <c:pt idx="0">
                  <c:v>path1</c:v>
                </c:pt>
                <c:pt idx="1">
                  <c:v>path2</c:v>
                </c:pt>
                <c:pt idx="2">
                  <c:v>path3</c:v>
                </c:pt>
                <c:pt idx="3">
                  <c:v>path4</c:v>
                </c:pt>
              </c:strCache>
            </c:strRef>
          </c:cat>
          <c:val>
            <c:numRef>
              <c:f>'70k'!$BB$3:$BE$3</c:f>
              <c:numCache>
                <c:formatCode>General</c:formatCode>
                <c:ptCount val="4"/>
                <c:pt idx="0">
                  <c:v>174.28775</c:v>
                </c:pt>
                <c:pt idx="1">
                  <c:v>184.2674999999995</c:v>
                </c:pt>
                <c:pt idx="2">
                  <c:v>158.5189999999995</c:v>
                </c:pt>
                <c:pt idx="3">
                  <c:v>160.519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'70k'!$BA$4</c:f>
              <c:strCache>
                <c:ptCount val="1"/>
                <c:pt idx="0">
                  <c:v>最大値</c:v>
                </c:pt>
              </c:strCache>
            </c:strRef>
          </c:tx>
          <c:spPr>
            <a:ln w="47625">
              <a:noFill/>
            </a:ln>
          </c:spPr>
          <c:marker>
            <c:symbol val="none"/>
          </c:marker>
          <c:cat>
            <c:strRef>
              <c:f>'70k'!$BB$2:$BE$2</c:f>
              <c:strCache>
                <c:ptCount val="4"/>
                <c:pt idx="0">
                  <c:v>path1</c:v>
                </c:pt>
                <c:pt idx="1">
                  <c:v>path2</c:v>
                </c:pt>
                <c:pt idx="2">
                  <c:v>path3</c:v>
                </c:pt>
                <c:pt idx="3">
                  <c:v>path4</c:v>
                </c:pt>
              </c:strCache>
            </c:strRef>
          </c:cat>
          <c:val>
            <c:numRef>
              <c:f>'70k'!$BB$4:$BE$4</c:f>
              <c:numCache>
                <c:formatCode>General</c:formatCode>
                <c:ptCount val="4"/>
                <c:pt idx="0">
                  <c:v>266.468</c:v>
                </c:pt>
                <c:pt idx="1">
                  <c:v>308.389</c:v>
                </c:pt>
                <c:pt idx="2">
                  <c:v>218.876999999999</c:v>
                </c:pt>
                <c:pt idx="3">
                  <c:v>218.2799999999996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'70k'!$BA$5</c:f>
              <c:strCache>
                <c:ptCount val="1"/>
                <c:pt idx="0">
                  <c:v>最小値</c:v>
                </c:pt>
              </c:strCache>
            </c:strRef>
          </c:tx>
          <c:spPr>
            <a:ln w="47625">
              <a:noFill/>
            </a:ln>
          </c:spPr>
          <c:marker>
            <c:symbol val="none"/>
          </c:marker>
          <c:cat>
            <c:strRef>
              <c:f>'70k'!$BB$2:$BE$2</c:f>
              <c:strCache>
                <c:ptCount val="4"/>
                <c:pt idx="0">
                  <c:v>path1</c:v>
                </c:pt>
                <c:pt idx="1">
                  <c:v>path2</c:v>
                </c:pt>
                <c:pt idx="2">
                  <c:v>path3</c:v>
                </c:pt>
                <c:pt idx="3">
                  <c:v>path4</c:v>
                </c:pt>
              </c:strCache>
            </c:strRef>
          </c:cat>
          <c:val>
            <c:numRef>
              <c:f>'70k'!$BB$5:$BE$5</c:f>
              <c:numCache>
                <c:formatCode>General</c:formatCode>
                <c:ptCount val="4"/>
                <c:pt idx="0">
                  <c:v>138.468</c:v>
                </c:pt>
                <c:pt idx="1">
                  <c:v>138.467999999999</c:v>
                </c:pt>
                <c:pt idx="2">
                  <c:v>138.467999999999</c:v>
                </c:pt>
                <c:pt idx="3">
                  <c:v>138.467999999999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'70k'!$BA$6</c:f>
              <c:strCache>
                <c:ptCount val="1"/>
                <c:pt idx="0">
                  <c:v>25%</c:v>
                </c:pt>
              </c:strCache>
            </c:strRef>
          </c:tx>
          <c:spPr>
            <a:ln w="47625">
              <a:noFill/>
            </a:ln>
          </c:spPr>
          <c:marker>
            <c:symbol val="none"/>
          </c:marker>
          <c:cat>
            <c:strRef>
              <c:f>'70k'!$BB$2:$BE$2</c:f>
              <c:strCache>
                <c:ptCount val="4"/>
                <c:pt idx="0">
                  <c:v>path1</c:v>
                </c:pt>
                <c:pt idx="1">
                  <c:v>path2</c:v>
                </c:pt>
                <c:pt idx="2">
                  <c:v>path3</c:v>
                </c:pt>
                <c:pt idx="3">
                  <c:v>path4</c:v>
                </c:pt>
              </c:strCache>
            </c:strRef>
          </c:cat>
          <c:val>
            <c:numRef>
              <c:f>'70k'!$BB$6:$BE$6</c:f>
              <c:numCache>
                <c:formatCode>General</c:formatCode>
                <c:ptCount val="4"/>
                <c:pt idx="0">
                  <c:v>142.92</c:v>
                </c:pt>
                <c:pt idx="1">
                  <c:v>148.468</c:v>
                </c:pt>
                <c:pt idx="2">
                  <c:v>138.469</c:v>
                </c:pt>
                <c:pt idx="3">
                  <c:v>138.469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upDownBars>
          <c:gapWidth val="150"/>
          <c:upBars/>
          <c:downBars/>
        </c:upDownBars>
        <c:axId val="-2139956424"/>
        <c:axId val="-2139953768"/>
      </c:stockChart>
      <c:stockChart>
        <c:ser>
          <c:idx val="4"/>
          <c:order val="4"/>
          <c:tx>
            <c:strRef>
              <c:f>'70k'!$BA$7</c:f>
              <c:strCache>
                <c:ptCount val="1"/>
                <c:pt idx="0">
                  <c:v>中央値</c:v>
                </c:pt>
              </c:strCache>
            </c:strRef>
          </c:tx>
          <c:spPr>
            <a:ln w="15875">
              <a:solidFill>
                <a:schemeClr val="accent2"/>
              </a:solidFill>
            </a:ln>
          </c:spPr>
          <c:marker>
            <c:symbol val="x"/>
            <c:size val="5"/>
            <c:spPr>
              <a:ln w="12700">
                <a:solidFill>
                  <a:srgbClr val="FF0000"/>
                </a:solidFill>
              </a:ln>
            </c:spPr>
          </c:marker>
          <c:cat>
            <c:strRef>
              <c:f>'70k'!$BB$2:$BE$2</c:f>
              <c:strCache>
                <c:ptCount val="4"/>
                <c:pt idx="0">
                  <c:v>path1</c:v>
                </c:pt>
                <c:pt idx="1">
                  <c:v>path2</c:v>
                </c:pt>
                <c:pt idx="2">
                  <c:v>path3</c:v>
                </c:pt>
                <c:pt idx="3">
                  <c:v>path4</c:v>
                </c:pt>
              </c:strCache>
            </c:strRef>
          </c:cat>
          <c:val>
            <c:numRef>
              <c:f>'70k'!$BB$7:$BE$7</c:f>
              <c:numCache>
                <c:formatCode>General</c:formatCode>
                <c:ptCount val="4"/>
                <c:pt idx="0">
                  <c:v>156.468</c:v>
                </c:pt>
                <c:pt idx="1">
                  <c:v>160.518</c:v>
                </c:pt>
                <c:pt idx="2">
                  <c:v>140.468999999999</c:v>
                </c:pt>
                <c:pt idx="3">
                  <c:v>140.469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5651416"/>
        <c:axId val="-2139948184"/>
      </c:stockChart>
      <c:catAx>
        <c:axId val="-21399564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9953768"/>
        <c:crosses val="autoZero"/>
        <c:auto val="1"/>
        <c:lblAlgn val="ctr"/>
        <c:lblOffset val="100"/>
        <c:noMultiLvlLbl val="0"/>
      </c:catAx>
      <c:valAx>
        <c:axId val="-21399537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FCT[ms]</a:t>
                </a:r>
                <a:endParaRPr lang="ja-JP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39956424"/>
        <c:crosses val="autoZero"/>
        <c:crossBetween val="between"/>
      </c:valAx>
      <c:valAx>
        <c:axId val="-2139948184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>
                    <a:solidFill>
                      <a:srgbClr val="FF0000"/>
                    </a:solidFill>
                  </a:rPr>
                  <a:t>Median FCT[ms]</a:t>
                </a:r>
                <a:endParaRPr lang="ja-JP" altLang="en-US">
                  <a:solidFill>
                    <a:srgbClr val="FF0000"/>
                  </a:solidFill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45651416"/>
        <c:crosses val="max"/>
        <c:crossBetween val="between"/>
      </c:valAx>
      <c:catAx>
        <c:axId val="-2145651416"/>
        <c:scaling>
          <c:orientation val="minMax"/>
        </c:scaling>
        <c:delete val="1"/>
        <c:axPos val="b"/>
        <c:majorTickMark val="out"/>
        <c:minorTickMark val="none"/>
        <c:tickLblPos val="nextTo"/>
        <c:crossAx val="-2139948184"/>
        <c:crosses val="autoZero"/>
        <c:auto val="1"/>
        <c:lblAlgn val="ctr"/>
        <c:lblOffset val="100"/>
        <c:noMultiLvlLbl val="0"/>
      </c:catAx>
    </c:plotArea>
    <c:plotVisOnly val="1"/>
    <c:dispBlanksAs val="gap"/>
    <c:showDLblsOverMax val="0"/>
  </c:chart>
  <c:txPr>
    <a:bodyPr/>
    <a:lstStyle/>
    <a:p>
      <a:pPr>
        <a:defRPr sz="18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ja-JP" altLang="en-US" sz="2400"/>
              <a:t>平均フロー完結時間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まとめ!$A$1</c:f>
              <c:strCache>
                <c:ptCount val="1"/>
                <c:pt idx="0">
                  <c:v>TCP_share</c:v>
                </c:pt>
              </c:strCache>
            </c:strRef>
          </c:tx>
          <c:invertIfNegative val="0"/>
          <c:cat>
            <c:strRef>
              <c:f>まとめ!$L$2:$R$2</c:f>
              <c:strCache>
                <c:ptCount val="7"/>
                <c:pt idx="0">
                  <c:v>70k</c:v>
                </c:pt>
                <c:pt idx="1">
                  <c:v>64k</c:v>
                </c:pt>
                <c:pt idx="2">
                  <c:v>32k</c:v>
                </c:pt>
                <c:pt idx="3">
                  <c:v>16k</c:v>
                </c:pt>
                <c:pt idx="4">
                  <c:v>8k</c:v>
                </c:pt>
                <c:pt idx="5">
                  <c:v>4k</c:v>
                </c:pt>
                <c:pt idx="6">
                  <c:v>2k</c:v>
                </c:pt>
              </c:strCache>
            </c:strRef>
          </c:cat>
          <c:val>
            <c:numRef>
              <c:f>まとめ!$B$3:$H$3</c:f>
              <c:numCache>
                <c:formatCode>General</c:formatCode>
                <c:ptCount val="7"/>
                <c:pt idx="0">
                  <c:v>161.7170745098027</c:v>
                </c:pt>
                <c:pt idx="1">
                  <c:v>137.4494999999995</c:v>
                </c:pt>
                <c:pt idx="2">
                  <c:v>108.9128888888882</c:v>
                </c:pt>
                <c:pt idx="3">
                  <c:v>96.4755555555553</c:v>
                </c:pt>
                <c:pt idx="4">
                  <c:v>88.91555555555541</c:v>
                </c:pt>
                <c:pt idx="5">
                  <c:v>85.35733333333327</c:v>
                </c:pt>
                <c:pt idx="6">
                  <c:v>82.24644444444432</c:v>
                </c:pt>
              </c:numCache>
            </c:numRef>
          </c:val>
        </c:ser>
        <c:ser>
          <c:idx val="1"/>
          <c:order val="1"/>
          <c:tx>
            <c:strRef>
              <c:f>まとめ!$K$1</c:f>
              <c:strCache>
                <c:ptCount val="1"/>
                <c:pt idx="0">
                  <c:v>TCP_dist</c:v>
                </c:pt>
              </c:strCache>
            </c:strRef>
          </c:tx>
          <c:invertIfNegative val="0"/>
          <c:cat>
            <c:strRef>
              <c:f>まとめ!$L$2:$R$2</c:f>
              <c:strCache>
                <c:ptCount val="7"/>
                <c:pt idx="0">
                  <c:v>70k</c:v>
                </c:pt>
                <c:pt idx="1">
                  <c:v>64k</c:v>
                </c:pt>
                <c:pt idx="2">
                  <c:v>32k</c:v>
                </c:pt>
                <c:pt idx="3">
                  <c:v>16k</c:v>
                </c:pt>
                <c:pt idx="4">
                  <c:v>8k</c:v>
                </c:pt>
                <c:pt idx="5">
                  <c:v>4k</c:v>
                </c:pt>
                <c:pt idx="6">
                  <c:v>2k</c:v>
                </c:pt>
              </c:strCache>
            </c:strRef>
          </c:cat>
          <c:val>
            <c:numRef>
              <c:f>まとめ!$L$3:$R$3</c:f>
              <c:numCache>
                <c:formatCode>General</c:formatCode>
                <c:ptCount val="7"/>
                <c:pt idx="0">
                  <c:v>168.8427765363117</c:v>
                </c:pt>
                <c:pt idx="1">
                  <c:v>136.5012999999992</c:v>
                </c:pt>
                <c:pt idx="2">
                  <c:v>107.579444444444</c:v>
                </c:pt>
                <c:pt idx="3">
                  <c:v>96.25722222222208</c:v>
                </c:pt>
                <c:pt idx="4">
                  <c:v>87.35722222222217</c:v>
                </c:pt>
                <c:pt idx="5">
                  <c:v>82.91288888888877</c:v>
                </c:pt>
                <c:pt idx="6">
                  <c:v>81.57966666666665</c:v>
                </c:pt>
              </c:numCache>
            </c:numRef>
          </c:val>
        </c:ser>
        <c:ser>
          <c:idx val="2"/>
          <c:order val="2"/>
          <c:tx>
            <c:strRef>
              <c:f>まとめ!$U$1</c:f>
              <c:strCache>
                <c:ptCount val="1"/>
                <c:pt idx="0">
                  <c:v>MPTCP_share</c:v>
                </c:pt>
              </c:strCache>
            </c:strRef>
          </c:tx>
          <c:invertIfNegative val="0"/>
          <c:val>
            <c:numRef>
              <c:f>まとめ!$V$3:$AB$3</c:f>
              <c:numCache>
                <c:formatCode>General</c:formatCode>
                <c:ptCount val="7"/>
                <c:pt idx="0">
                  <c:v>148.61419512195</c:v>
                </c:pt>
                <c:pt idx="1">
                  <c:v>611.6169999999995</c:v>
                </c:pt>
                <c:pt idx="2">
                  <c:v>587.885111111111</c:v>
                </c:pt>
                <c:pt idx="3">
                  <c:v>436.9759999999993</c:v>
                </c:pt>
                <c:pt idx="4">
                  <c:v>472.8494444444438</c:v>
                </c:pt>
                <c:pt idx="5">
                  <c:v>449.7322222222217</c:v>
                </c:pt>
                <c:pt idx="6">
                  <c:v>301.4374444444441</c:v>
                </c:pt>
              </c:numCache>
            </c:numRef>
          </c:val>
        </c:ser>
        <c:ser>
          <c:idx val="3"/>
          <c:order val="3"/>
          <c:tx>
            <c:strRef>
              <c:f>まとめ!$AE$1</c:f>
              <c:strCache>
                <c:ptCount val="1"/>
                <c:pt idx="0">
                  <c:v>MPTCP_dist</c:v>
                </c:pt>
              </c:strCache>
            </c:strRef>
          </c:tx>
          <c:invertIfNegative val="0"/>
          <c:val>
            <c:numRef>
              <c:f>まとめ!$AF$3:$AL$3</c:f>
              <c:numCache>
                <c:formatCode>General</c:formatCode>
                <c:ptCount val="7"/>
                <c:pt idx="0">
                  <c:v>151.6080404217913</c:v>
                </c:pt>
                <c:pt idx="1">
                  <c:v>712.6607999999999</c:v>
                </c:pt>
                <c:pt idx="2">
                  <c:v>511.6135555555554</c:v>
                </c:pt>
                <c:pt idx="3">
                  <c:v>304.340333333333</c:v>
                </c:pt>
                <c:pt idx="4">
                  <c:v>426.9122222222216</c:v>
                </c:pt>
                <c:pt idx="5">
                  <c:v>320.7954444444438</c:v>
                </c:pt>
                <c:pt idx="6">
                  <c:v>382.0446666666662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40091608"/>
        <c:axId val="-2140088488"/>
      </c:barChart>
      <c:catAx>
        <c:axId val="-2140091608"/>
        <c:scaling>
          <c:orientation val="minMax"/>
        </c:scaling>
        <c:delete val="0"/>
        <c:axPos val="b"/>
        <c:majorTickMark val="none"/>
        <c:minorTickMark val="none"/>
        <c:tickLblPos val="nextTo"/>
        <c:txPr>
          <a:bodyPr/>
          <a:lstStyle/>
          <a:p>
            <a:pPr>
              <a:defRPr sz="1800"/>
            </a:pPr>
            <a:endParaRPr lang="ja-JP"/>
          </a:p>
        </c:txPr>
        <c:crossAx val="-2140088488"/>
        <c:crosses val="autoZero"/>
        <c:auto val="1"/>
        <c:lblAlgn val="ctr"/>
        <c:lblOffset val="100"/>
        <c:noMultiLvlLbl val="0"/>
      </c:catAx>
      <c:valAx>
        <c:axId val="-214008848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800"/>
            </a:pPr>
            <a:endParaRPr lang="ja-JP"/>
          </a:p>
        </c:txPr>
        <c:crossAx val="-2140091608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1400"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95</a:t>
            </a:r>
            <a:r>
              <a:rPr lang="ja-JP" altLang="en-US"/>
              <a:t>パーセンタイル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まとめ!$A$1</c:f>
              <c:strCache>
                <c:ptCount val="1"/>
                <c:pt idx="0">
                  <c:v>TCP_share</c:v>
                </c:pt>
              </c:strCache>
            </c:strRef>
          </c:tx>
          <c:invertIfNegative val="0"/>
          <c:errBars>
            <c:errBarType val="both"/>
            <c:errValType val="stdErr"/>
            <c:noEndCap val="0"/>
          </c:errBars>
          <c:val>
            <c:numRef>
              <c:f>まとめ!$B$10:$H$10</c:f>
              <c:numCache>
                <c:formatCode>General</c:formatCode>
                <c:ptCount val="7"/>
                <c:pt idx="0">
                  <c:v>205.395499999999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1"/>
          <c:order val="1"/>
          <c:tx>
            <c:strRef>
              <c:f>まとめ!$K$1</c:f>
              <c:strCache>
                <c:ptCount val="1"/>
                <c:pt idx="0">
                  <c:v>TCP_dist</c:v>
                </c:pt>
              </c:strCache>
            </c:strRef>
          </c:tx>
          <c:invertIfNegative val="0"/>
          <c:errBars>
            <c:errBarType val="both"/>
            <c:errValType val="stdErr"/>
            <c:noEndCap val="0"/>
          </c:errBars>
          <c:val>
            <c:numRef>
              <c:f>まとめ!$L$10:$R$10</c:f>
              <c:numCache>
                <c:formatCode>General</c:formatCode>
                <c:ptCount val="7"/>
                <c:pt idx="0">
                  <c:v>219.6765999999998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2"/>
          <c:order val="2"/>
          <c:tx>
            <c:strRef>
              <c:f>まとめ!$U$1</c:f>
              <c:strCache>
                <c:ptCount val="1"/>
                <c:pt idx="0">
                  <c:v>MPTCP_share</c:v>
                </c:pt>
              </c:strCache>
            </c:strRef>
          </c:tx>
          <c:invertIfNegative val="0"/>
          <c:val>
            <c:numRef>
              <c:f>まとめ!$V$10:$AB$10</c:f>
              <c:numCache>
                <c:formatCode>General</c:formatCode>
                <c:ptCount val="7"/>
                <c:pt idx="0">
                  <c:v>172.4836999999997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3"/>
          <c:order val="3"/>
          <c:tx>
            <c:strRef>
              <c:f>まとめ!$AE$1</c:f>
              <c:strCache>
                <c:ptCount val="1"/>
                <c:pt idx="0">
                  <c:v>MPTCP_dist</c:v>
                </c:pt>
              </c:strCache>
            </c:strRef>
          </c:tx>
          <c:invertIfNegative val="0"/>
          <c:val>
            <c:numRef>
              <c:f>まとめ!$AF$10:$AL$10</c:f>
              <c:numCache>
                <c:formatCode>General</c:formatCode>
                <c:ptCount val="7"/>
                <c:pt idx="0">
                  <c:v>190.1324999999995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46301608"/>
        <c:axId val="-2146388792"/>
      </c:barChart>
      <c:catAx>
        <c:axId val="-2146301608"/>
        <c:scaling>
          <c:orientation val="minMax"/>
        </c:scaling>
        <c:delete val="0"/>
        <c:axPos val="b"/>
        <c:majorTickMark val="none"/>
        <c:minorTickMark val="none"/>
        <c:tickLblPos val="nextTo"/>
        <c:crossAx val="-2146388792"/>
        <c:crosses val="autoZero"/>
        <c:auto val="1"/>
        <c:lblAlgn val="ctr"/>
        <c:lblOffset val="100"/>
        <c:noMultiLvlLbl val="0"/>
      </c:catAx>
      <c:valAx>
        <c:axId val="-214638879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-2146301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99</a:t>
            </a:r>
            <a:r>
              <a:rPr lang="ja-JP" altLang="en-US"/>
              <a:t>パーセンタイル</a:t>
            </a:r>
            <a:endParaRPr lang="en-US" altLang="ja-JP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まとめ!$A$1</c:f>
              <c:strCache>
                <c:ptCount val="1"/>
                <c:pt idx="0">
                  <c:v>TCP_share</c:v>
                </c:pt>
              </c:strCache>
            </c:strRef>
          </c:tx>
          <c:invertIfNegative val="0"/>
          <c:errBars>
            <c:errBarType val="both"/>
            <c:errValType val="stdErr"/>
            <c:noEndCap val="0"/>
          </c:errBars>
          <c:cat>
            <c:strRef>
              <c:f>まとめ!$L$2:$R$2</c:f>
              <c:strCache>
                <c:ptCount val="7"/>
                <c:pt idx="0">
                  <c:v>70k</c:v>
                </c:pt>
                <c:pt idx="1">
                  <c:v>64k</c:v>
                </c:pt>
                <c:pt idx="2">
                  <c:v>32k</c:v>
                </c:pt>
                <c:pt idx="3">
                  <c:v>16k</c:v>
                </c:pt>
                <c:pt idx="4">
                  <c:v>8k</c:v>
                </c:pt>
                <c:pt idx="5">
                  <c:v>4k</c:v>
                </c:pt>
                <c:pt idx="6">
                  <c:v>2k</c:v>
                </c:pt>
              </c:strCache>
            </c:strRef>
          </c:cat>
          <c:val>
            <c:numRef>
              <c:f>まとめ!$B$11:$H$11</c:f>
              <c:numCache>
                <c:formatCode>General</c:formatCode>
                <c:ptCount val="7"/>
                <c:pt idx="0">
                  <c:v>233.5889999999989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1"/>
          <c:order val="1"/>
          <c:tx>
            <c:strRef>
              <c:f>まとめ!$K$1</c:f>
              <c:strCache>
                <c:ptCount val="1"/>
                <c:pt idx="0">
                  <c:v>TCP_dist</c:v>
                </c:pt>
              </c:strCache>
            </c:strRef>
          </c:tx>
          <c:invertIfNegative val="0"/>
          <c:errBars>
            <c:errBarType val="both"/>
            <c:errValType val="stdErr"/>
            <c:noEndCap val="0"/>
          </c:errBars>
          <c:cat>
            <c:strRef>
              <c:f>まとめ!$L$2:$R$2</c:f>
              <c:strCache>
                <c:ptCount val="7"/>
                <c:pt idx="0">
                  <c:v>70k</c:v>
                </c:pt>
                <c:pt idx="1">
                  <c:v>64k</c:v>
                </c:pt>
                <c:pt idx="2">
                  <c:v>32k</c:v>
                </c:pt>
                <c:pt idx="3">
                  <c:v>16k</c:v>
                </c:pt>
                <c:pt idx="4">
                  <c:v>8k</c:v>
                </c:pt>
                <c:pt idx="5">
                  <c:v>4k</c:v>
                </c:pt>
                <c:pt idx="6">
                  <c:v>2k</c:v>
                </c:pt>
              </c:strCache>
            </c:strRef>
          </c:cat>
          <c:val>
            <c:numRef>
              <c:f>まとめ!$L$11:$R$11</c:f>
              <c:numCache>
                <c:formatCode>General</c:formatCode>
                <c:ptCount val="7"/>
                <c:pt idx="0">
                  <c:v>264.669259999999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2"/>
          <c:order val="2"/>
          <c:tx>
            <c:strRef>
              <c:f>まとめ!$U$1</c:f>
              <c:strCache>
                <c:ptCount val="1"/>
                <c:pt idx="0">
                  <c:v>MPTCP_share</c:v>
                </c:pt>
              </c:strCache>
            </c:strRef>
          </c:tx>
          <c:invertIfNegative val="0"/>
          <c:val>
            <c:numRef>
              <c:f>まとめ!$V$11:$AB$11</c:f>
              <c:numCache>
                <c:formatCode>General</c:formatCode>
                <c:ptCount val="7"/>
                <c:pt idx="0">
                  <c:v>201.8691799999995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3"/>
          <c:order val="3"/>
          <c:tx>
            <c:strRef>
              <c:f>まとめ!$AE$1</c:f>
              <c:strCache>
                <c:ptCount val="1"/>
                <c:pt idx="0">
                  <c:v>MPTCP_dist</c:v>
                </c:pt>
              </c:strCache>
            </c:strRef>
          </c:tx>
          <c:invertIfNegative val="0"/>
          <c:val>
            <c:numRef>
              <c:f>まとめ!$AF$11:$AL$11</c:f>
              <c:numCache>
                <c:formatCode>General</c:formatCode>
                <c:ptCount val="7"/>
                <c:pt idx="0">
                  <c:v>218.2799999999996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46228296"/>
        <c:axId val="-2146225096"/>
      </c:barChart>
      <c:catAx>
        <c:axId val="-2146228296"/>
        <c:scaling>
          <c:orientation val="minMax"/>
        </c:scaling>
        <c:delete val="0"/>
        <c:axPos val="b"/>
        <c:majorTickMark val="none"/>
        <c:minorTickMark val="none"/>
        <c:tickLblPos val="nextTo"/>
        <c:crossAx val="-2146225096"/>
        <c:crosses val="autoZero"/>
        <c:auto val="1"/>
        <c:lblAlgn val="ctr"/>
        <c:lblOffset val="100"/>
        <c:noMultiLvlLbl val="0"/>
      </c:catAx>
      <c:valAx>
        <c:axId val="-214622509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-2146228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51</xdr:col>
      <xdr:colOff>577850</xdr:colOff>
      <xdr:row>16</xdr:row>
      <xdr:rowOff>82550</xdr:rowOff>
    </xdr:from>
    <xdr:to>
      <xdr:col>59</xdr:col>
      <xdr:colOff>152400</xdr:colOff>
      <xdr:row>35</xdr:row>
      <xdr:rowOff>177800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62</xdr:col>
      <xdr:colOff>311150</xdr:colOff>
      <xdr:row>10</xdr:row>
      <xdr:rowOff>171450</xdr:rowOff>
    </xdr:from>
    <xdr:to>
      <xdr:col>69</xdr:col>
      <xdr:colOff>558800</xdr:colOff>
      <xdr:row>29</xdr:row>
      <xdr:rowOff>83820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50</xdr:col>
      <xdr:colOff>698499</xdr:colOff>
      <xdr:row>9</xdr:row>
      <xdr:rowOff>25400</xdr:rowOff>
    </xdr:from>
    <xdr:to>
      <xdr:col>57</xdr:col>
      <xdr:colOff>351366</xdr:colOff>
      <xdr:row>26</xdr:row>
      <xdr:rowOff>38100</xdr:rowOff>
    </xdr:to>
    <xdr:graphicFrame macro="">
      <xdr:nvGraphicFramePr>
        <xdr:cNvPr id="9" name="グラフ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139699</xdr:colOff>
      <xdr:row>18</xdr:row>
      <xdr:rowOff>209549</xdr:rowOff>
    </xdr:from>
    <xdr:to>
      <xdr:col>8</xdr:col>
      <xdr:colOff>482600</xdr:colOff>
      <xdr:row>40</xdr:row>
      <xdr:rowOff>80010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749299</xdr:colOff>
      <xdr:row>17</xdr:row>
      <xdr:rowOff>158750</xdr:rowOff>
    </xdr:from>
    <xdr:to>
      <xdr:col>18</xdr:col>
      <xdr:colOff>340782</xdr:colOff>
      <xdr:row>40</xdr:row>
      <xdr:rowOff>127000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88900</xdr:colOff>
      <xdr:row>41</xdr:row>
      <xdr:rowOff>69850</xdr:rowOff>
    </xdr:from>
    <xdr:to>
      <xdr:col>8</xdr:col>
      <xdr:colOff>457200</xdr:colOff>
      <xdr:row>63</xdr:row>
      <xdr:rowOff>107950</xdr:rowOff>
    </xdr:to>
    <xdr:graphicFrame macro="">
      <xdr:nvGraphicFramePr>
        <xdr:cNvPr id="5" name="グラフ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3"/>
  <sheetViews>
    <sheetView showRuler="0" workbookViewId="0">
      <selection activeCell="C31" sqref="C31"/>
    </sheetView>
  </sheetViews>
  <sheetFormatPr baseColWidth="12" defaultRowHeight="18" x14ac:dyDescent="0"/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2">
      <c r="A2">
        <v>57420</v>
      </c>
      <c r="B2" t="s">
        <v>7</v>
      </c>
      <c r="C2" t="s">
        <v>8</v>
      </c>
      <c r="D2">
        <v>149602</v>
      </c>
      <c r="E2">
        <v>3.4910070000000002</v>
      </c>
      <c r="F2">
        <v>3.57700499999999</v>
      </c>
      <c r="G2">
        <v>8.5997999999999505E-2</v>
      </c>
      <c r="H2">
        <f t="shared" ref="H2:H65" si="0">G2*1000</f>
        <v>85.997999999999507</v>
      </c>
      <c r="J2" t="s">
        <v>9</v>
      </c>
      <c r="L2" t="s">
        <v>10</v>
      </c>
    </row>
    <row r="3" spans="1:12">
      <c r="A3">
        <v>60778</v>
      </c>
      <c r="B3" t="s">
        <v>11</v>
      </c>
      <c r="C3" t="s">
        <v>12</v>
      </c>
      <c r="D3">
        <v>149602</v>
      </c>
      <c r="E3">
        <v>3.4910070000000002</v>
      </c>
      <c r="F3">
        <v>3.57700499999999</v>
      </c>
      <c r="G3">
        <v>8.5997999999999505E-2</v>
      </c>
      <c r="H3">
        <f t="shared" si="0"/>
        <v>85.997999999999507</v>
      </c>
      <c r="J3" t="s">
        <v>13</v>
      </c>
    </row>
    <row r="4" spans="1:12">
      <c r="A4">
        <v>57399</v>
      </c>
      <c r="B4" t="s">
        <v>7</v>
      </c>
      <c r="C4" t="s">
        <v>8</v>
      </c>
      <c r="D4">
        <v>149602</v>
      </c>
      <c r="E4">
        <v>1.0910070000000001</v>
      </c>
      <c r="F4">
        <v>1.1770050000000001</v>
      </c>
      <c r="G4">
        <v>8.5998000000000005E-2</v>
      </c>
      <c r="H4">
        <f t="shared" si="0"/>
        <v>85.998000000000005</v>
      </c>
      <c r="J4" t="s">
        <v>14</v>
      </c>
    </row>
    <row r="5" spans="1:12">
      <c r="A5">
        <v>57406</v>
      </c>
      <c r="B5" t="s">
        <v>7</v>
      </c>
      <c r="C5" t="s">
        <v>8</v>
      </c>
      <c r="D5">
        <v>149602</v>
      </c>
      <c r="E5">
        <v>1.771007</v>
      </c>
      <c r="F5">
        <v>1.857005</v>
      </c>
      <c r="G5">
        <v>8.5998000000000005E-2</v>
      </c>
      <c r="H5">
        <f t="shared" si="0"/>
        <v>85.998000000000005</v>
      </c>
    </row>
    <row r="6" spans="1:12">
      <c r="A6">
        <v>57412</v>
      </c>
      <c r="B6" t="s">
        <v>7</v>
      </c>
      <c r="C6" t="s">
        <v>8</v>
      </c>
      <c r="D6">
        <v>149602</v>
      </c>
      <c r="E6">
        <v>2.311007</v>
      </c>
      <c r="F6">
        <v>2.3970050000000001</v>
      </c>
      <c r="G6">
        <v>8.5998000000000005E-2</v>
      </c>
      <c r="H6">
        <f t="shared" si="0"/>
        <v>85.998000000000005</v>
      </c>
    </row>
    <row r="7" spans="1:12">
      <c r="A7">
        <v>57413</v>
      </c>
      <c r="B7" t="s">
        <v>7</v>
      </c>
      <c r="C7" t="s">
        <v>8</v>
      </c>
      <c r="D7">
        <v>149602</v>
      </c>
      <c r="E7">
        <v>2.6110069999999999</v>
      </c>
      <c r="F7">
        <v>2.6970049999999999</v>
      </c>
      <c r="G7">
        <v>8.5998000000000005E-2</v>
      </c>
      <c r="H7">
        <f t="shared" si="0"/>
        <v>85.998000000000005</v>
      </c>
    </row>
    <row r="8" spans="1:12">
      <c r="A8">
        <v>57414</v>
      </c>
      <c r="B8" t="s">
        <v>7</v>
      </c>
      <c r="C8" t="s">
        <v>8</v>
      </c>
      <c r="D8">
        <v>149602</v>
      </c>
      <c r="E8">
        <v>2.7110069999999999</v>
      </c>
      <c r="F8">
        <v>2.797005</v>
      </c>
      <c r="G8">
        <v>8.5998000000000005E-2</v>
      </c>
      <c r="H8">
        <f t="shared" si="0"/>
        <v>85.998000000000005</v>
      </c>
    </row>
    <row r="9" spans="1:12">
      <c r="A9">
        <v>57416</v>
      </c>
      <c r="B9" t="s">
        <v>7</v>
      </c>
      <c r="C9" t="s">
        <v>8</v>
      </c>
      <c r="D9">
        <v>149602</v>
      </c>
      <c r="E9">
        <v>3.0310069999999998</v>
      </c>
      <c r="F9">
        <v>3.1170049999999998</v>
      </c>
      <c r="G9">
        <v>8.5998000000000005E-2</v>
      </c>
      <c r="H9">
        <f t="shared" si="0"/>
        <v>85.998000000000005</v>
      </c>
    </row>
    <row r="10" spans="1:12">
      <c r="A10">
        <v>57417</v>
      </c>
      <c r="B10" t="s">
        <v>7</v>
      </c>
      <c r="C10" t="s">
        <v>8</v>
      </c>
      <c r="D10">
        <v>149602</v>
      </c>
      <c r="E10">
        <v>3.1510069999999999</v>
      </c>
      <c r="F10">
        <v>3.2370049999999999</v>
      </c>
      <c r="G10">
        <v>8.5998000000000005E-2</v>
      </c>
      <c r="H10">
        <f t="shared" si="0"/>
        <v>85.998000000000005</v>
      </c>
    </row>
    <row r="11" spans="1:12">
      <c r="A11">
        <v>57421</v>
      </c>
      <c r="B11" t="s">
        <v>7</v>
      </c>
      <c r="C11" t="s">
        <v>8</v>
      </c>
      <c r="D11">
        <v>149602</v>
      </c>
      <c r="E11">
        <v>3.6310069999999999</v>
      </c>
      <c r="F11">
        <v>3.7170049999999999</v>
      </c>
      <c r="G11">
        <v>8.5998000000000005E-2</v>
      </c>
      <c r="H11">
        <f t="shared" si="0"/>
        <v>85.998000000000005</v>
      </c>
    </row>
    <row r="12" spans="1:12">
      <c r="A12">
        <v>57422</v>
      </c>
      <c r="B12" t="s">
        <v>7</v>
      </c>
      <c r="C12" t="s">
        <v>8</v>
      </c>
      <c r="D12">
        <v>149602</v>
      </c>
      <c r="E12">
        <v>3.7110069999999999</v>
      </c>
      <c r="F12">
        <v>3.797005</v>
      </c>
      <c r="G12">
        <v>8.5998000000000005E-2</v>
      </c>
      <c r="H12">
        <f t="shared" si="0"/>
        <v>85.998000000000005</v>
      </c>
    </row>
    <row r="13" spans="1:12">
      <c r="A13">
        <v>60757</v>
      </c>
      <c r="B13" t="s">
        <v>11</v>
      </c>
      <c r="C13" t="s">
        <v>12</v>
      </c>
      <c r="D13">
        <v>149602</v>
      </c>
      <c r="E13">
        <v>1.0910070000000001</v>
      </c>
      <c r="F13">
        <v>1.1770050000000001</v>
      </c>
      <c r="G13">
        <v>8.5998000000000005E-2</v>
      </c>
      <c r="H13">
        <f t="shared" si="0"/>
        <v>85.998000000000005</v>
      </c>
    </row>
    <row r="14" spans="1:12">
      <c r="A14">
        <v>60764</v>
      </c>
      <c r="B14" t="s">
        <v>11</v>
      </c>
      <c r="C14" t="s">
        <v>12</v>
      </c>
      <c r="D14">
        <v>149602</v>
      </c>
      <c r="E14">
        <v>1.771007</v>
      </c>
      <c r="F14">
        <v>1.857005</v>
      </c>
      <c r="G14">
        <v>8.5998000000000005E-2</v>
      </c>
      <c r="H14">
        <f t="shared" si="0"/>
        <v>85.998000000000005</v>
      </c>
    </row>
    <row r="15" spans="1:12">
      <c r="A15">
        <v>60770</v>
      </c>
      <c r="B15" t="s">
        <v>11</v>
      </c>
      <c r="C15" t="s">
        <v>12</v>
      </c>
      <c r="D15">
        <v>149602</v>
      </c>
      <c r="E15">
        <v>2.311007</v>
      </c>
      <c r="F15">
        <v>2.3970050000000001</v>
      </c>
      <c r="G15">
        <v>8.5998000000000005E-2</v>
      </c>
      <c r="H15">
        <f t="shared" si="0"/>
        <v>85.998000000000005</v>
      </c>
    </row>
    <row r="16" spans="1:12">
      <c r="A16">
        <v>60771</v>
      </c>
      <c r="B16" t="s">
        <v>11</v>
      </c>
      <c r="C16" t="s">
        <v>12</v>
      </c>
      <c r="D16">
        <v>149602</v>
      </c>
      <c r="E16">
        <v>2.6110069999999999</v>
      </c>
      <c r="F16">
        <v>2.6970049999999999</v>
      </c>
      <c r="G16">
        <v>8.5998000000000005E-2</v>
      </c>
      <c r="H16">
        <f t="shared" si="0"/>
        <v>85.998000000000005</v>
      </c>
    </row>
    <row r="17" spans="1:8">
      <c r="A17">
        <v>60772</v>
      </c>
      <c r="B17" t="s">
        <v>11</v>
      </c>
      <c r="C17" t="s">
        <v>12</v>
      </c>
      <c r="D17">
        <v>149602</v>
      </c>
      <c r="E17">
        <v>2.7110069999999999</v>
      </c>
      <c r="F17">
        <v>2.797005</v>
      </c>
      <c r="G17">
        <v>8.5998000000000005E-2</v>
      </c>
      <c r="H17">
        <f t="shared" si="0"/>
        <v>85.998000000000005</v>
      </c>
    </row>
    <row r="18" spans="1:8">
      <c r="A18">
        <v>60774</v>
      </c>
      <c r="B18" t="s">
        <v>11</v>
      </c>
      <c r="C18" t="s">
        <v>12</v>
      </c>
      <c r="D18">
        <v>149602</v>
      </c>
      <c r="E18">
        <v>3.0310069999999998</v>
      </c>
      <c r="F18">
        <v>3.1170049999999998</v>
      </c>
      <c r="G18">
        <v>8.5998000000000005E-2</v>
      </c>
      <c r="H18">
        <f t="shared" si="0"/>
        <v>85.998000000000005</v>
      </c>
    </row>
    <row r="19" spans="1:8">
      <c r="A19">
        <v>60775</v>
      </c>
      <c r="B19" t="s">
        <v>11</v>
      </c>
      <c r="C19" t="s">
        <v>12</v>
      </c>
      <c r="D19">
        <v>149602</v>
      </c>
      <c r="E19">
        <v>3.1510069999999999</v>
      </c>
      <c r="F19">
        <v>3.2370049999999999</v>
      </c>
      <c r="G19">
        <v>8.5998000000000005E-2</v>
      </c>
      <c r="H19">
        <f t="shared" si="0"/>
        <v>85.998000000000005</v>
      </c>
    </row>
    <row r="20" spans="1:8">
      <c r="A20">
        <v>60779</v>
      </c>
      <c r="B20" t="s">
        <v>11</v>
      </c>
      <c r="C20" t="s">
        <v>12</v>
      </c>
      <c r="D20">
        <v>149602</v>
      </c>
      <c r="E20">
        <v>3.6310069999999999</v>
      </c>
      <c r="F20">
        <v>3.7170049999999999</v>
      </c>
      <c r="G20">
        <v>8.5998000000000005E-2</v>
      </c>
      <c r="H20">
        <f t="shared" si="0"/>
        <v>85.998000000000005</v>
      </c>
    </row>
    <row r="21" spans="1:8">
      <c r="A21">
        <v>60780</v>
      </c>
      <c r="B21" t="s">
        <v>11</v>
      </c>
      <c r="C21" t="s">
        <v>12</v>
      </c>
      <c r="D21">
        <v>149602</v>
      </c>
      <c r="E21">
        <v>3.7110069999999999</v>
      </c>
      <c r="F21">
        <v>3.797005</v>
      </c>
      <c r="G21">
        <v>8.5998000000000005E-2</v>
      </c>
      <c r="H21">
        <f t="shared" si="0"/>
        <v>85.998000000000005</v>
      </c>
    </row>
    <row r="22" spans="1:8">
      <c r="A22">
        <v>57410</v>
      </c>
      <c r="B22" t="s">
        <v>7</v>
      </c>
      <c r="C22" t="s">
        <v>8</v>
      </c>
      <c r="D22">
        <v>149602</v>
      </c>
      <c r="E22">
        <v>1.991007</v>
      </c>
      <c r="F22">
        <v>2.0770050000000002</v>
      </c>
      <c r="G22">
        <v>8.5998000000000199E-2</v>
      </c>
      <c r="H22">
        <f t="shared" si="0"/>
        <v>85.998000000000204</v>
      </c>
    </row>
    <row r="23" spans="1:8">
      <c r="A23">
        <v>60768</v>
      </c>
      <c r="B23" t="s">
        <v>11</v>
      </c>
      <c r="C23" t="s">
        <v>12</v>
      </c>
      <c r="D23">
        <v>149602</v>
      </c>
      <c r="E23">
        <v>1.991007</v>
      </c>
      <c r="F23">
        <v>2.0770050000000002</v>
      </c>
      <c r="G23">
        <v>8.5998000000000199E-2</v>
      </c>
      <c r="H23">
        <f t="shared" si="0"/>
        <v>85.998000000000204</v>
      </c>
    </row>
    <row r="24" spans="1:8">
      <c r="A24">
        <v>45006</v>
      </c>
      <c r="B24" t="s">
        <v>15</v>
      </c>
      <c r="C24" t="s">
        <v>16</v>
      </c>
      <c r="D24">
        <v>74764</v>
      </c>
      <c r="E24">
        <v>3.49</v>
      </c>
      <c r="F24">
        <v>3.57700499999999</v>
      </c>
      <c r="G24">
        <v>8.7004999999999499E-2</v>
      </c>
      <c r="H24">
        <f t="shared" si="0"/>
        <v>87.004999999999498</v>
      </c>
    </row>
    <row r="25" spans="1:8">
      <c r="A25">
        <v>57420</v>
      </c>
      <c r="B25" t="s">
        <v>7</v>
      </c>
      <c r="C25" t="s">
        <v>8</v>
      </c>
      <c r="D25">
        <v>149602</v>
      </c>
      <c r="E25">
        <v>3.49</v>
      </c>
      <c r="F25">
        <v>3.57700499999999</v>
      </c>
      <c r="G25">
        <v>8.7004999999999499E-2</v>
      </c>
      <c r="H25">
        <f t="shared" si="0"/>
        <v>87.004999999999498</v>
      </c>
    </row>
    <row r="26" spans="1:8">
      <c r="A26">
        <v>51707</v>
      </c>
      <c r="B26" t="s">
        <v>12</v>
      </c>
      <c r="C26" t="s">
        <v>17</v>
      </c>
      <c r="D26">
        <v>149302</v>
      </c>
      <c r="E26">
        <v>3.49</v>
      </c>
      <c r="F26">
        <v>3.57700499999999</v>
      </c>
      <c r="G26">
        <v>8.7004999999999499E-2</v>
      </c>
      <c r="H26">
        <f t="shared" si="0"/>
        <v>87.004999999999498</v>
      </c>
    </row>
    <row r="27" spans="1:8">
      <c r="A27">
        <v>60778</v>
      </c>
      <c r="B27" t="s">
        <v>11</v>
      </c>
      <c r="C27" t="s">
        <v>12</v>
      </c>
      <c r="D27">
        <v>149602</v>
      </c>
      <c r="E27">
        <v>3.49</v>
      </c>
      <c r="F27">
        <v>3.57700499999999</v>
      </c>
      <c r="G27">
        <v>8.7004999999999499E-2</v>
      </c>
      <c r="H27">
        <f t="shared" si="0"/>
        <v>87.004999999999498</v>
      </c>
    </row>
    <row r="28" spans="1:8">
      <c r="A28">
        <v>44985</v>
      </c>
      <c r="B28" t="s">
        <v>15</v>
      </c>
      <c r="C28" t="s">
        <v>16</v>
      </c>
      <c r="D28">
        <v>74764</v>
      </c>
      <c r="E28">
        <v>1.0900000000000001</v>
      </c>
      <c r="F28">
        <v>1.1770050000000001</v>
      </c>
      <c r="G28">
        <v>8.7004999999999999E-2</v>
      </c>
      <c r="H28">
        <f t="shared" si="0"/>
        <v>87.004999999999995</v>
      </c>
    </row>
    <row r="29" spans="1:8">
      <c r="A29">
        <v>44992</v>
      </c>
      <c r="B29" t="s">
        <v>15</v>
      </c>
      <c r="C29" t="s">
        <v>16</v>
      </c>
      <c r="D29">
        <v>74764</v>
      </c>
      <c r="E29">
        <v>1.77</v>
      </c>
      <c r="F29">
        <v>1.857005</v>
      </c>
      <c r="G29">
        <v>8.7004999999999999E-2</v>
      </c>
      <c r="H29">
        <f t="shared" si="0"/>
        <v>87.004999999999995</v>
      </c>
    </row>
    <row r="30" spans="1:8">
      <c r="A30">
        <v>44998</v>
      </c>
      <c r="B30" t="s">
        <v>15</v>
      </c>
      <c r="C30" t="s">
        <v>16</v>
      </c>
      <c r="D30">
        <v>74764</v>
      </c>
      <c r="E30">
        <v>2.31</v>
      </c>
      <c r="F30">
        <v>2.3970050000000001</v>
      </c>
      <c r="G30">
        <v>8.7004999999999999E-2</v>
      </c>
      <c r="H30">
        <f t="shared" si="0"/>
        <v>87.004999999999995</v>
      </c>
    </row>
    <row r="31" spans="1:8">
      <c r="A31">
        <v>57399</v>
      </c>
      <c r="B31" t="s">
        <v>7</v>
      </c>
      <c r="C31" t="s">
        <v>8</v>
      </c>
      <c r="D31">
        <v>149602</v>
      </c>
      <c r="E31">
        <v>1.0900000000000001</v>
      </c>
      <c r="F31">
        <v>1.1770050000000001</v>
      </c>
      <c r="G31">
        <v>8.7004999999999999E-2</v>
      </c>
      <c r="H31">
        <f t="shared" si="0"/>
        <v>87.004999999999995</v>
      </c>
    </row>
    <row r="32" spans="1:8">
      <c r="A32">
        <v>57406</v>
      </c>
      <c r="B32" t="s">
        <v>7</v>
      </c>
      <c r="C32" t="s">
        <v>8</v>
      </c>
      <c r="D32">
        <v>149602</v>
      </c>
      <c r="E32">
        <v>1.77</v>
      </c>
      <c r="F32">
        <v>1.857005</v>
      </c>
      <c r="G32">
        <v>8.7004999999999999E-2</v>
      </c>
      <c r="H32">
        <f t="shared" si="0"/>
        <v>87.004999999999995</v>
      </c>
    </row>
    <row r="33" spans="1:8">
      <c r="A33">
        <v>57412</v>
      </c>
      <c r="B33" t="s">
        <v>7</v>
      </c>
      <c r="C33" t="s">
        <v>8</v>
      </c>
      <c r="D33">
        <v>149602</v>
      </c>
      <c r="E33">
        <v>2.31</v>
      </c>
      <c r="F33">
        <v>2.3970050000000001</v>
      </c>
      <c r="G33">
        <v>8.7004999999999999E-2</v>
      </c>
      <c r="H33">
        <f t="shared" si="0"/>
        <v>87.004999999999995</v>
      </c>
    </row>
    <row r="34" spans="1:8">
      <c r="A34">
        <v>51686</v>
      </c>
      <c r="B34" t="s">
        <v>12</v>
      </c>
      <c r="C34" t="s">
        <v>17</v>
      </c>
      <c r="D34">
        <v>149602</v>
      </c>
      <c r="E34">
        <v>1.0900000000000001</v>
      </c>
      <c r="F34">
        <v>1.1770050000000001</v>
      </c>
      <c r="G34">
        <v>8.7004999999999999E-2</v>
      </c>
      <c r="H34">
        <f t="shared" si="0"/>
        <v>87.004999999999995</v>
      </c>
    </row>
    <row r="35" spans="1:8">
      <c r="A35">
        <v>51693</v>
      </c>
      <c r="B35" t="s">
        <v>12</v>
      </c>
      <c r="C35" t="s">
        <v>17</v>
      </c>
      <c r="D35">
        <v>149602</v>
      </c>
      <c r="E35">
        <v>1.77</v>
      </c>
      <c r="F35">
        <v>1.857005</v>
      </c>
      <c r="G35">
        <v>8.7004999999999999E-2</v>
      </c>
      <c r="H35">
        <f t="shared" si="0"/>
        <v>87.004999999999995</v>
      </c>
    </row>
    <row r="36" spans="1:8">
      <c r="A36">
        <v>51699</v>
      </c>
      <c r="B36" t="s">
        <v>12</v>
      </c>
      <c r="C36" t="s">
        <v>17</v>
      </c>
      <c r="D36">
        <v>149602</v>
      </c>
      <c r="E36">
        <v>2.31</v>
      </c>
      <c r="F36">
        <v>2.3970050000000001</v>
      </c>
      <c r="G36">
        <v>8.7004999999999999E-2</v>
      </c>
      <c r="H36">
        <f t="shared" si="0"/>
        <v>87.004999999999995</v>
      </c>
    </row>
    <row r="37" spans="1:8">
      <c r="A37">
        <v>60757</v>
      </c>
      <c r="B37" t="s">
        <v>11</v>
      </c>
      <c r="C37" t="s">
        <v>12</v>
      </c>
      <c r="D37">
        <v>149602</v>
      </c>
      <c r="E37">
        <v>1.0900000000000001</v>
      </c>
      <c r="F37">
        <v>1.1770050000000001</v>
      </c>
      <c r="G37">
        <v>8.7004999999999999E-2</v>
      </c>
      <c r="H37">
        <f t="shared" si="0"/>
        <v>87.004999999999995</v>
      </c>
    </row>
    <row r="38" spans="1:8">
      <c r="A38">
        <v>60764</v>
      </c>
      <c r="B38" t="s">
        <v>11</v>
      </c>
      <c r="C38" t="s">
        <v>12</v>
      </c>
      <c r="D38">
        <v>149602</v>
      </c>
      <c r="E38">
        <v>1.77</v>
      </c>
      <c r="F38">
        <v>1.857005</v>
      </c>
      <c r="G38">
        <v>8.7004999999999999E-2</v>
      </c>
      <c r="H38">
        <f t="shared" si="0"/>
        <v>87.004999999999995</v>
      </c>
    </row>
    <row r="39" spans="1:8">
      <c r="A39">
        <v>60770</v>
      </c>
      <c r="B39" t="s">
        <v>11</v>
      </c>
      <c r="C39" t="s">
        <v>12</v>
      </c>
      <c r="D39">
        <v>149602</v>
      </c>
      <c r="E39">
        <v>2.31</v>
      </c>
      <c r="F39">
        <v>2.3970050000000001</v>
      </c>
      <c r="G39">
        <v>8.7004999999999999E-2</v>
      </c>
      <c r="H39">
        <f t="shared" si="0"/>
        <v>87.004999999999995</v>
      </c>
    </row>
    <row r="40" spans="1:8">
      <c r="A40">
        <v>44999</v>
      </c>
      <c r="B40" t="s">
        <v>15</v>
      </c>
      <c r="C40" t="s">
        <v>16</v>
      </c>
      <c r="D40">
        <v>74764</v>
      </c>
      <c r="E40">
        <v>2.6099990000000002</v>
      </c>
      <c r="F40">
        <v>2.6970049999999999</v>
      </c>
      <c r="G40">
        <v>8.7005999999999695E-2</v>
      </c>
      <c r="H40">
        <f t="shared" si="0"/>
        <v>87.005999999999688</v>
      </c>
    </row>
    <row r="41" spans="1:8">
      <c r="A41">
        <v>45002</v>
      </c>
      <c r="B41" t="s">
        <v>15</v>
      </c>
      <c r="C41" t="s">
        <v>16</v>
      </c>
      <c r="D41">
        <v>74764</v>
      </c>
      <c r="E41">
        <v>3.0299990000000001</v>
      </c>
      <c r="F41">
        <v>3.1170049999999998</v>
      </c>
      <c r="G41">
        <v>8.7005999999999695E-2</v>
      </c>
      <c r="H41">
        <f t="shared" si="0"/>
        <v>87.005999999999688</v>
      </c>
    </row>
    <row r="42" spans="1:8">
      <c r="A42">
        <v>45003</v>
      </c>
      <c r="B42" t="s">
        <v>15</v>
      </c>
      <c r="C42" t="s">
        <v>16</v>
      </c>
      <c r="D42">
        <v>74764</v>
      </c>
      <c r="E42">
        <v>3.1499990000000002</v>
      </c>
      <c r="F42">
        <v>3.2370049999999999</v>
      </c>
      <c r="G42">
        <v>8.7005999999999695E-2</v>
      </c>
      <c r="H42">
        <f t="shared" si="0"/>
        <v>87.005999999999688</v>
      </c>
    </row>
    <row r="43" spans="1:8">
      <c r="A43">
        <v>57413</v>
      </c>
      <c r="B43" t="s">
        <v>7</v>
      </c>
      <c r="C43" t="s">
        <v>8</v>
      </c>
      <c r="D43">
        <v>149602</v>
      </c>
      <c r="E43">
        <v>2.6099990000000002</v>
      </c>
      <c r="F43">
        <v>2.6970049999999999</v>
      </c>
      <c r="G43">
        <v>8.7005999999999695E-2</v>
      </c>
      <c r="H43">
        <f t="shared" si="0"/>
        <v>87.005999999999688</v>
      </c>
    </row>
    <row r="44" spans="1:8">
      <c r="A44">
        <v>57416</v>
      </c>
      <c r="B44" t="s">
        <v>7</v>
      </c>
      <c r="C44" t="s">
        <v>8</v>
      </c>
      <c r="D44">
        <v>149602</v>
      </c>
      <c r="E44">
        <v>3.0299990000000001</v>
      </c>
      <c r="F44">
        <v>3.1170049999999998</v>
      </c>
      <c r="G44">
        <v>8.7005999999999695E-2</v>
      </c>
      <c r="H44">
        <f t="shared" si="0"/>
        <v>87.005999999999688</v>
      </c>
    </row>
    <row r="45" spans="1:8">
      <c r="A45">
        <v>57417</v>
      </c>
      <c r="B45" t="s">
        <v>7</v>
      </c>
      <c r="C45" t="s">
        <v>8</v>
      </c>
      <c r="D45">
        <v>149602</v>
      </c>
      <c r="E45">
        <v>3.1499990000000002</v>
      </c>
      <c r="F45">
        <v>3.2370049999999999</v>
      </c>
      <c r="G45">
        <v>8.7005999999999695E-2</v>
      </c>
      <c r="H45">
        <f t="shared" si="0"/>
        <v>87.005999999999688</v>
      </c>
    </row>
    <row r="46" spans="1:8">
      <c r="A46">
        <v>51700</v>
      </c>
      <c r="B46" t="s">
        <v>12</v>
      </c>
      <c r="C46" t="s">
        <v>17</v>
      </c>
      <c r="D46">
        <v>149602</v>
      </c>
      <c r="E46">
        <v>2.6099990000000002</v>
      </c>
      <c r="F46">
        <v>2.6970049999999999</v>
      </c>
      <c r="G46">
        <v>8.7005999999999695E-2</v>
      </c>
      <c r="H46">
        <f t="shared" si="0"/>
        <v>87.005999999999688</v>
      </c>
    </row>
    <row r="47" spans="1:8">
      <c r="A47">
        <v>51703</v>
      </c>
      <c r="B47" t="s">
        <v>12</v>
      </c>
      <c r="C47" t="s">
        <v>17</v>
      </c>
      <c r="D47">
        <v>149874</v>
      </c>
      <c r="E47">
        <v>3.0299990000000001</v>
      </c>
      <c r="F47">
        <v>3.1170049999999998</v>
      </c>
      <c r="G47">
        <v>8.7005999999999695E-2</v>
      </c>
      <c r="H47">
        <f t="shared" si="0"/>
        <v>87.005999999999688</v>
      </c>
    </row>
    <row r="48" spans="1:8">
      <c r="A48">
        <v>51704</v>
      </c>
      <c r="B48" t="s">
        <v>12</v>
      </c>
      <c r="C48" t="s">
        <v>17</v>
      </c>
      <c r="D48">
        <v>149874</v>
      </c>
      <c r="E48">
        <v>3.1499990000000002</v>
      </c>
      <c r="F48">
        <v>3.2370049999999999</v>
      </c>
      <c r="G48">
        <v>8.7005999999999695E-2</v>
      </c>
      <c r="H48">
        <f t="shared" si="0"/>
        <v>87.005999999999688</v>
      </c>
    </row>
    <row r="49" spans="1:8">
      <c r="A49">
        <v>60771</v>
      </c>
      <c r="B49" t="s">
        <v>11</v>
      </c>
      <c r="C49" t="s">
        <v>12</v>
      </c>
      <c r="D49">
        <v>149602</v>
      </c>
      <c r="E49">
        <v>2.6099990000000002</v>
      </c>
      <c r="F49">
        <v>2.6970049999999999</v>
      </c>
      <c r="G49">
        <v>8.7005999999999695E-2</v>
      </c>
      <c r="H49">
        <f t="shared" si="0"/>
        <v>87.005999999999688</v>
      </c>
    </row>
    <row r="50" spans="1:8">
      <c r="A50">
        <v>60774</v>
      </c>
      <c r="B50" t="s">
        <v>11</v>
      </c>
      <c r="C50" t="s">
        <v>12</v>
      </c>
      <c r="D50">
        <v>149602</v>
      </c>
      <c r="E50">
        <v>3.0299990000000001</v>
      </c>
      <c r="F50">
        <v>3.1170049999999998</v>
      </c>
      <c r="G50">
        <v>8.7005999999999695E-2</v>
      </c>
      <c r="H50">
        <f t="shared" si="0"/>
        <v>87.005999999999688</v>
      </c>
    </row>
    <row r="51" spans="1:8">
      <c r="A51">
        <v>60775</v>
      </c>
      <c r="B51" t="s">
        <v>11</v>
      </c>
      <c r="C51" t="s">
        <v>12</v>
      </c>
      <c r="D51">
        <v>149602</v>
      </c>
      <c r="E51">
        <v>3.1499990000000002</v>
      </c>
      <c r="F51">
        <v>3.2370049999999999</v>
      </c>
      <c r="G51">
        <v>8.7005999999999695E-2</v>
      </c>
      <c r="H51">
        <f t="shared" si="0"/>
        <v>87.005999999999688</v>
      </c>
    </row>
    <row r="52" spans="1:8">
      <c r="A52">
        <v>44996</v>
      </c>
      <c r="B52" t="s">
        <v>15</v>
      </c>
      <c r="C52" t="s">
        <v>16</v>
      </c>
      <c r="D52">
        <v>74764</v>
      </c>
      <c r="E52">
        <v>1.9899990000000001</v>
      </c>
      <c r="F52">
        <v>2.0770050000000002</v>
      </c>
      <c r="G52">
        <v>8.7006000000000097E-2</v>
      </c>
      <c r="H52">
        <f t="shared" si="0"/>
        <v>87.0060000000001</v>
      </c>
    </row>
    <row r="53" spans="1:8">
      <c r="A53">
        <v>45000</v>
      </c>
      <c r="B53" t="s">
        <v>15</v>
      </c>
      <c r="C53" t="s">
        <v>16</v>
      </c>
      <c r="D53">
        <v>74764</v>
      </c>
      <c r="E53">
        <v>2.7099989999999998</v>
      </c>
      <c r="F53">
        <v>2.797005</v>
      </c>
      <c r="G53">
        <v>8.7006000000000097E-2</v>
      </c>
      <c r="H53">
        <f t="shared" si="0"/>
        <v>87.0060000000001</v>
      </c>
    </row>
    <row r="54" spans="1:8">
      <c r="A54">
        <v>45007</v>
      </c>
      <c r="B54" t="s">
        <v>15</v>
      </c>
      <c r="C54" t="s">
        <v>16</v>
      </c>
      <c r="D54">
        <v>74764</v>
      </c>
      <c r="E54">
        <v>3.62999899999999</v>
      </c>
      <c r="F54">
        <v>3.7170049999999999</v>
      </c>
      <c r="G54">
        <v>8.7006000000000097E-2</v>
      </c>
      <c r="H54">
        <f t="shared" si="0"/>
        <v>87.0060000000001</v>
      </c>
    </row>
    <row r="55" spans="1:8">
      <c r="A55">
        <v>45008</v>
      </c>
      <c r="B55" t="s">
        <v>15</v>
      </c>
      <c r="C55" t="s">
        <v>16</v>
      </c>
      <c r="D55">
        <v>74764</v>
      </c>
      <c r="E55">
        <v>3.7099989999999998</v>
      </c>
      <c r="F55">
        <v>3.797005</v>
      </c>
      <c r="G55">
        <v>8.7006000000000097E-2</v>
      </c>
      <c r="H55">
        <f t="shared" si="0"/>
        <v>87.0060000000001</v>
      </c>
    </row>
    <row r="56" spans="1:8">
      <c r="A56">
        <v>57410</v>
      </c>
      <c r="B56" t="s">
        <v>7</v>
      </c>
      <c r="C56" t="s">
        <v>8</v>
      </c>
      <c r="D56">
        <v>149602</v>
      </c>
      <c r="E56">
        <v>1.9899990000000001</v>
      </c>
      <c r="F56">
        <v>2.0770050000000002</v>
      </c>
      <c r="G56">
        <v>8.7006000000000097E-2</v>
      </c>
      <c r="H56">
        <f t="shared" si="0"/>
        <v>87.0060000000001</v>
      </c>
    </row>
    <row r="57" spans="1:8">
      <c r="A57">
        <v>57414</v>
      </c>
      <c r="B57" t="s">
        <v>7</v>
      </c>
      <c r="C57" t="s">
        <v>8</v>
      </c>
      <c r="D57">
        <v>149602</v>
      </c>
      <c r="E57">
        <v>2.7099989999999998</v>
      </c>
      <c r="F57">
        <v>2.797005</v>
      </c>
      <c r="G57">
        <v>8.7006000000000097E-2</v>
      </c>
      <c r="H57">
        <f t="shared" si="0"/>
        <v>87.0060000000001</v>
      </c>
    </row>
    <row r="58" spans="1:8">
      <c r="A58">
        <v>57421</v>
      </c>
      <c r="B58" t="s">
        <v>7</v>
      </c>
      <c r="C58" t="s">
        <v>8</v>
      </c>
      <c r="D58">
        <v>149602</v>
      </c>
      <c r="E58">
        <v>3.62999899999999</v>
      </c>
      <c r="F58">
        <v>3.7170049999999999</v>
      </c>
      <c r="G58">
        <v>8.7006000000000097E-2</v>
      </c>
      <c r="H58">
        <f t="shared" si="0"/>
        <v>87.0060000000001</v>
      </c>
    </row>
    <row r="59" spans="1:8">
      <c r="A59">
        <v>57422</v>
      </c>
      <c r="B59" t="s">
        <v>7</v>
      </c>
      <c r="C59" t="s">
        <v>8</v>
      </c>
      <c r="D59">
        <v>149602</v>
      </c>
      <c r="E59">
        <v>3.7099989999999998</v>
      </c>
      <c r="F59">
        <v>3.797005</v>
      </c>
      <c r="G59">
        <v>8.7006000000000097E-2</v>
      </c>
      <c r="H59">
        <f t="shared" si="0"/>
        <v>87.0060000000001</v>
      </c>
    </row>
    <row r="60" spans="1:8">
      <c r="A60">
        <v>51697</v>
      </c>
      <c r="B60" t="s">
        <v>12</v>
      </c>
      <c r="C60" t="s">
        <v>17</v>
      </c>
      <c r="D60">
        <v>149602</v>
      </c>
      <c r="E60">
        <v>1.9899990000000001</v>
      </c>
      <c r="F60">
        <v>2.0770050000000002</v>
      </c>
      <c r="G60">
        <v>8.7006000000000097E-2</v>
      </c>
      <c r="H60">
        <f t="shared" si="0"/>
        <v>87.0060000000001</v>
      </c>
    </row>
    <row r="61" spans="1:8">
      <c r="A61">
        <v>51701</v>
      </c>
      <c r="B61" t="s">
        <v>12</v>
      </c>
      <c r="C61" t="s">
        <v>17</v>
      </c>
      <c r="D61">
        <v>149602</v>
      </c>
      <c r="E61">
        <v>2.7099989999999998</v>
      </c>
      <c r="F61">
        <v>2.797005</v>
      </c>
      <c r="G61">
        <v>8.7006000000000097E-2</v>
      </c>
      <c r="H61">
        <f t="shared" si="0"/>
        <v>87.0060000000001</v>
      </c>
    </row>
    <row r="62" spans="1:8">
      <c r="A62">
        <v>51708</v>
      </c>
      <c r="B62" t="s">
        <v>12</v>
      </c>
      <c r="C62" t="s">
        <v>17</v>
      </c>
      <c r="D62">
        <v>74764</v>
      </c>
      <c r="E62">
        <v>3.62999899999999</v>
      </c>
      <c r="F62">
        <v>3.7170049999999999</v>
      </c>
      <c r="G62">
        <v>8.7006000000000097E-2</v>
      </c>
      <c r="H62">
        <f t="shared" si="0"/>
        <v>87.0060000000001</v>
      </c>
    </row>
    <row r="63" spans="1:8">
      <c r="A63">
        <v>51709</v>
      </c>
      <c r="B63" t="s">
        <v>12</v>
      </c>
      <c r="C63" t="s">
        <v>17</v>
      </c>
      <c r="D63">
        <v>74764</v>
      </c>
      <c r="E63">
        <v>3.7099989999999998</v>
      </c>
      <c r="F63">
        <v>3.797005</v>
      </c>
      <c r="G63">
        <v>8.7006000000000097E-2</v>
      </c>
      <c r="H63">
        <f t="shared" si="0"/>
        <v>87.0060000000001</v>
      </c>
    </row>
    <row r="64" spans="1:8">
      <c r="A64">
        <v>60768</v>
      </c>
      <c r="B64" t="s">
        <v>11</v>
      </c>
      <c r="C64" t="s">
        <v>12</v>
      </c>
      <c r="D64">
        <v>149602</v>
      </c>
      <c r="E64">
        <v>1.9899990000000001</v>
      </c>
      <c r="F64">
        <v>2.0770050000000002</v>
      </c>
      <c r="G64">
        <v>8.7006000000000097E-2</v>
      </c>
      <c r="H64">
        <f t="shared" si="0"/>
        <v>87.0060000000001</v>
      </c>
    </row>
    <row r="65" spans="1:8">
      <c r="A65">
        <v>60772</v>
      </c>
      <c r="B65" t="s">
        <v>11</v>
      </c>
      <c r="C65" t="s">
        <v>12</v>
      </c>
      <c r="D65">
        <v>149602</v>
      </c>
      <c r="E65">
        <v>2.7099989999999998</v>
      </c>
      <c r="F65">
        <v>2.797005</v>
      </c>
      <c r="G65">
        <v>8.7006000000000097E-2</v>
      </c>
      <c r="H65">
        <f t="shared" si="0"/>
        <v>87.0060000000001</v>
      </c>
    </row>
    <row r="66" spans="1:8">
      <c r="A66">
        <v>60779</v>
      </c>
      <c r="B66" t="s">
        <v>11</v>
      </c>
      <c r="C66" t="s">
        <v>12</v>
      </c>
      <c r="D66">
        <v>149602</v>
      </c>
      <c r="E66">
        <v>3.62999899999999</v>
      </c>
      <c r="F66">
        <v>3.7170049999999999</v>
      </c>
      <c r="G66">
        <v>8.7006000000000097E-2</v>
      </c>
      <c r="H66">
        <f t="shared" ref="H66:H129" si="1">G66*1000</f>
        <v>87.0060000000001</v>
      </c>
    </row>
    <row r="67" spans="1:8">
      <c r="A67">
        <v>60780</v>
      </c>
      <c r="B67" t="s">
        <v>11</v>
      </c>
      <c r="C67" t="s">
        <v>12</v>
      </c>
      <c r="D67">
        <v>149602</v>
      </c>
      <c r="E67">
        <v>3.7099989999999998</v>
      </c>
      <c r="F67">
        <v>3.797005</v>
      </c>
      <c r="G67">
        <v>8.7006000000000097E-2</v>
      </c>
      <c r="H67">
        <f t="shared" si="1"/>
        <v>87.0060000000001</v>
      </c>
    </row>
    <row r="68" spans="1:8">
      <c r="A68">
        <v>51678</v>
      </c>
      <c r="B68" t="s">
        <v>18</v>
      </c>
      <c r="C68" t="s">
        <v>19</v>
      </c>
      <c r="D68">
        <v>149602</v>
      </c>
      <c r="E68">
        <v>1.14151</v>
      </c>
      <c r="F68">
        <v>1.229506</v>
      </c>
      <c r="G68">
        <v>8.7995999999999894E-2</v>
      </c>
      <c r="H68">
        <f t="shared" si="1"/>
        <v>87.995999999999896</v>
      </c>
    </row>
    <row r="69" spans="1:8">
      <c r="A69">
        <v>51679</v>
      </c>
      <c r="B69" t="s">
        <v>18</v>
      </c>
      <c r="C69" t="s">
        <v>19</v>
      </c>
      <c r="D69">
        <v>149602</v>
      </c>
      <c r="E69">
        <v>1.2215100000000001</v>
      </c>
      <c r="F69">
        <v>1.3095060000000001</v>
      </c>
      <c r="G69">
        <v>8.7995999999999894E-2</v>
      </c>
      <c r="H69">
        <f t="shared" si="1"/>
        <v>87.995999999999896</v>
      </c>
    </row>
    <row r="70" spans="1:8">
      <c r="A70">
        <v>51680</v>
      </c>
      <c r="B70" t="s">
        <v>18</v>
      </c>
      <c r="C70" t="s">
        <v>19</v>
      </c>
      <c r="D70">
        <v>149602</v>
      </c>
      <c r="E70">
        <v>1.5215099999999999</v>
      </c>
      <c r="F70">
        <v>1.6095060000000001</v>
      </c>
      <c r="G70">
        <v>8.7995999999999894E-2</v>
      </c>
      <c r="H70">
        <f t="shared" si="1"/>
        <v>87.995999999999896</v>
      </c>
    </row>
    <row r="71" spans="1:8">
      <c r="A71">
        <v>51681</v>
      </c>
      <c r="B71" t="s">
        <v>18</v>
      </c>
      <c r="C71" t="s">
        <v>19</v>
      </c>
      <c r="D71">
        <v>149602</v>
      </c>
      <c r="E71">
        <v>1.5415099999999999</v>
      </c>
      <c r="F71">
        <v>1.6295059999999999</v>
      </c>
      <c r="G71">
        <v>8.7995999999999894E-2</v>
      </c>
      <c r="H71">
        <f t="shared" si="1"/>
        <v>87.995999999999896</v>
      </c>
    </row>
    <row r="72" spans="1:8">
      <c r="A72">
        <v>51685</v>
      </c>
      <c r="B72" t="s">
        <v>18</v>
      </c>
      <c r="C72" t="s">
        <v>19</v>
      </c>
      <c r="D72">
        <v>149602</v>
      </c>
      <c r="E72">
        <v>1.86151</v>
      </c>
      <c r="F72">
        <v>1.949506</v>
      </c>
      <c r="G72">
        <v>8.7995999999999894E-2</v>
      </c>
      <c r="H72">
        <f t="shared" si="1"/>
        <v>87.995999999999896</v>
      </c>
    </row>
    <row r="73" spans="1:8">
      <c r="A73">
        <v>51693</v>
      </c>
      <c r="B73" t="s">
        <v>18</v>
      </c>
      <c r="C73" t="s">
        <v>19</v>
      </c>
      <c r="D73">
        <v>299278</v>
      </c>
      <c r="E73">
        <v>2.84151</v>
      </c>
      <c r="F73">
        <v>2.9295059999999999</v>
      </c>
      <c r="G73">
        <v>8.7995999999999894E-2</v>
      </c>
      <c r="H73">
        <f t="shared" si="1"/>
        <v>87.995999999999896</v>
      </c>
    </row>
    <row r="74" spans="1:8">
      <c r="A74">
        <v>51696</v>
      </c>
      <c r="B74" t="s">
        <v>18</v>
      </c>
      <c r="C74" t="s">
        <v>19</v>
      </c>
      <c r="D74">
        <v>299822</v>
      </c>
      <c r="E74">
        <v>3.2015099999999999</v>
      </c>
      <c r="F74">
        <v>3.2895059999999998</v>
      </c>
      <c r="G74">
        <v>8.7995999999999894E-2</v>
      </c>
      <c r="H74">
        <f t="shared" si="1"/>
        <v>87.995999999999896</v>
      </c>
    </row>
    <row r="75" spans="1:8">
      <c r="A75">
        <v>51697</v>
      </c>
      <c r="B75" t="s">
        <v>18</v>
      </c>
      <c r="C75" t="s">
        <v>19</v>
      </c>
      <c r="D75">
        <v>299278</v>
      </c>
      <c r="E75">
        <v>3.4615100000000001</v>
      </c>
      <c r="F75">
        <v>3.549506</v>
      </c>
      <c r="G75">
        <v>8.7995999999999894E-2</v>
      </c>
      <c r="H75">
        <f t="shared" si="1"/>
        <v>87.995999999999896</v>
      </c>
    </row>
    <row r="76" spans="1:8">
      <c r="A76">
        <v>51682</v>
      </c>
      <c r="B76" t="s">
        <v>18</v>
      </c>
      <c r="C76" t="s">
        <v>19</v>
      </c>
      <c r="D76">
        <v>149602</v>
      </c>
      <c r="E76">
        <v>1.6815099999999901</v>
      </c>
      <c r="F76">
        <v>1.769506</v>
      </c>
      <c r="G76">
        <v>8.7996000000000102E-2</v>
      </c>
      <c r="H76">
        <f t="shared" si="1"/>
        <v>87.996000000000109</v>
      </c>
    </row>
    <row r="77" spans="1:8">
      <c r="A77">
        <v>51683</v>
      </c>
      <c r="B77" t="s">
        <v>18</v>
      </c>
      <c r="C77" t="s">
        <v>19</v>
      </c>
      <c r="D77">
        <v>149602</v>
      </c>
      <c r="E77">
        <v>1.7015099999999901</v>
      </c>
      <c r="F77">
        <v>1.789506</v>
      </c>
      <c r="G77">
        <v>8.7996000000000102E-2</v>
      </c>
      <c r="H77">
        <f t="shared" si="1"/>
        <v>87.996000000000109</v>
      </c>
    </row>
    <row r="78" spans="1:8">
      <c r="A78">
        <v>57404</v>
      </c>
      <c r="B78" t="s">
        <v>7</v>
      </c>
      <c r="C78" t="s">
        <v>8</v>
      </c>
      <c r="D78">
        <v>149602</v>
      </c>
      <c r="E78">
        <v>1.6810069999999999</v>
      </c>
      <c r="F78">
        <v>1.7690049999999999</v>
      </c>
      <c r="G78">
        <v>8.7997999999999799E-2</v>
      </c>
      <c r="H78">
        <f t="shared" si="1"/>
        <v>87.997999999999791</v>
      </c>
    </row>
    <row r="79" spans="1:8">
      <c r="A79">
        <v>57405</v>
      </c>
      <c r="B79" t="s">
        <v>7</v>
      </c>
      <c r="C79" t="s">
        <v>8</v>
      </c>
      <c r="D79">
        <v>149602</v>
      </c>
      <c r="E79">
        <v>1.7010069999999999</v>
      </c>
      <c r="F79">
        <v>1.789005</v>
      </c>
      <c r="G79">
        <v>8.7997999999999799E-2</v>
      </c>
      <c r="H79">
        <f t="shared" si="1"/>
        <v>87.997999999999791</v>
      </c>
    </row>
    <row r="80" spans="1:8">
      <c r="A80">
        <v>57411</v>
      </c>
      <c r="B80" t="s">
        <v>7</v>
      </c>
      <c r="C80" t="s">
        <v>8</v>
      </c>
      <c r="D80">
        <v>149602</v>
      </c>
      <c r="E80">
        <v>2.061007</v>
      </c>
      <c r="F80">
        <v>2.1490049999999998</v>
      </c>
      <c r="G80">
        <v>8.7997999999999799E-2</v>
      </c>
      <c r="H80">
        <f t="shared" si="1"/>
        <v>87.997999999999791</v>
      </c>
    </row>
    <row r="81" spans="1:8">
      <c r="A81">
        <v>44569</v>
      </c>
      <c r="B81" t="s">
        <v>17</v>
      </c>
      <c r="C81" t="s">
        <v>20</v>
      </c>
      <c r="D81">
        <v>149602</v>
      </c>
      <c r="E81">
        <v>1.1415090000000001</v>
      </c>
      <c r="F81">
        <v>1.2295069999999999</v>
      </c>
      <c r="G81">
        <v>8.7997999999999799E-2</v>
      </c>
      <c r="H81">
        <f t="shared" si="1"/>
        <v>87.997999999999791</v>
      </c>
    </row>
    <row r="82" spans="1:8">
      <c r="A82">
        <v>44573</v>
      </c>
      <c r="B82" t="s">
        <v>17</v>
      </c>
      <c r="C82" t="s">
        <v>20</v>
      </c>
      <c r="D82">
        <v>149602</v>
      </c>
      <c r="E82">
        <v>1.6815089999999999</v>
      </c>
      <c r="F82">
        <v>1.7695069999999999</v>
      </c>
      <c r="G82">
        <v>8.7997999999999799E-2</v>
      </c>
      <c r="H82">
        <f t="shared" si="1"/>
        <v>87.997999999999791</v>
      </c>
    </row>
    <row r="83" spans="1:8">
      <c r="A83">
        <v>44574</v>
      </c>
      <c r="B83" t="s">
        <v>17</v>
      </c>
      <c r="C83" t="s">
        <v>20</v>
      </c>
      <c r="D83">
        <v>149602</v>
      </c>
      <c r="E83">
        <v>1.7015089999999999</v>
      </c>
      <c r="F83">
        <v>1.789507</v>
      </c>
      <c r="G83">
        <v>8.7997999999999799E-2</v>
      </c>
      <c r="H83">
        <f t="shared" si="1"/>
        <v>87.997999999999791</v>
      </c>
    </row>
    <row r="84" spans="1:8">
      <c r="A84">
        <v>44587</v>
      </c>
      <c r="B84" t="s">
        <v>17</v>
      </c>
      <c r="C84" t="s">
        <v>20</v>
      </c>
      <c r="D84">
        <v>149602</v>
      </c>
      <c r="E84">
        <v>3.2015090000000002</v>
      </c>
      <c r="F84">
        <v>3.289507</v>
      </c>
      <c r="G84">
        <v>8.7997999999999799E-2</v>
      </c>
      <c r="H84">
        <f t="shared" si="1"/>
        <v>87.997999999999791</v>
      </c>
    </row>
    <row r="85" spans="1:8">
      <c r="A85">
        <v>60762</v>
      </c>
      <c r="B85" t="s">
        <v>11</v>
      </c>
      <c r="C85" t="s">
        <v>12</v>
      </c>
      <c r="D85">
        <v>149602</v>
      </c>
      <c r="E85">
        <v>1.6810069999999999</v>
      </c>
      <c r="F85">
        <v>1.7690049999999999</v>
      </c>
      <c r="G85">
        <v>8.7997999999999799E-2</v>
      </c>
      <c r="H85">
        <f t="shared" si="1"/>
        <v>87.997999999999791</v>
      </c>
    </row>
    <row r="86" spans="1:8">
      <c r="A86">
        <v>60763</v>
      </c>
      <c r="B86" t="s">
        <v>11</v>
      </c>
      <c r="C86" t="s">
        <v>12</v>
      </c>
      <c r="D86">
        <v>149602</v>
      </c>
      <c r="E86">
        <v>1.7010069999999999</v>
      </c>
      <c r="F86">
        <v>1.789005</v>
      </c>
      <c r="G86">
        <v>8.7997999999999799E-2</v>
      </c>
      <c r="H86">
        <f t="shared" si="1"/>
        <v>87.997999999999791</v>
      </c>
    </row>
    <row r="87" spans="1:8">
      <c r="A87">
        <v>60769</v>
      </c>
      <c r="B87" t="s">
        <v>11</v>
      </c>
      <c r="C87" t="s">
        <v>12</v>
      </c>
      <c r="D87">
        <v>149602</v>
      </c>
      <c r="E87">
        <v>2.061007</v>
      </c>
      <c r="F87">
        <v>2.1490049999999998</v>
      </c>
      <c r="G87">
        <v>8.7997999999999799E-2</v>
      </c>
      <c r="H87">
        <f t="shared" si="1"/>
        <v>87.997999999999791</v>
      </c>
    </row>
    <row r="88" spans="1:8">
      <c r="A88">
        <v>54944</v>
      </c>
      <c r="B88" t="s">
        <v>21</v>
      </c>
      <c r="C88" t="s">
        <v>22</v>
      </c>
      <c r="D88">
        <v>149602</v>
      </c>
      <c r="E88">
        <v>1.1415090000000001</v>
      </c>
      <c r="F88">
        <v>1.2295069999999999</v>
      </c>
      <c r="G88">
        <v>8.7997999999999799E-2</v>
      </c>
      <c r="H88">
        <f t="shared" si="1"/>
        <v>87.997999999999791</v>
      </c>
    </row>
    <row r="89" spans="1:8">
      <c r="A89">
        <v>54948</v>
      </c>
      <c r="B89" t="s">
        <v>21</v>
      </c>
      <c r="C89" t="s">
        <v>22</v>
      </c>
      <c r="D89">
        <v>149602</v>
      </c>
      <c r="E89">
        <v>1.6815089999999999</v>
      </c>
      <c r="F89">
        <v>1.7695069999999999</v>
      </c>
      <c r="G89">
        <v>8.7997999999999799E-2</v>
      </c>
      <c r="H89">
        <f t="shared" si="1"/>
        <v>87.997999999999791</v>
      </c>
    </row>
    <row r="90" spans="1:8">
      <c r="A90">
        <v>54949</v>
      </c>
      <c r="B90" t="s">
        <v>21</v>
      </c>
      <c r="C90" t="s">
        <v>22</v>
      </c>
      <c r="D90">
        <v>149602</v>
      </c>
      <c r="E90">
        <v>1.7015089999999999</v>
      </c>
      <c r="F90">
        <v>1.789507</v>
      </c>
      <c r="G90">
        <v>8.7997999999999799E-2</v>
      </c>
      <c r="H90">
        <f t="shared" si="1"/>
        <v>87.997999999999791</v>
      </c>
    </row>
    <row r="91" spans="1:8">
      <c r="A91">
        <v>54962</v>
      </c>
      <c r="B91" t="s">
        <v>21</v>
      </c>
      <c r="C91" t="s">
        <v>22</v>
      </c>
      <c r="D91">
        <v>149602</v>
      </c>
      <c r="E91">
        <v>3.2015090000000002</v>
      </c>
      <c r="F91">
        <v>3.289507</v>
      </c>
      <c r="G91">
        <v>8.7997999999999799E-2</v>
      </c>
      <c r="H91">
        <f t="shared" si="1"/>
        <v>87.997999999999791</v>
      </c>
    </row>
    <row r="92" spans="1:8">
      <c r="A92">
        <v>57401</v>
      </c>
      <c r="B92" t="s">
        <v>7</v>
      </c>
      <c r="C92" t="s">
        <v>8</v>
      </c>
      <c r="D92">
        <v>149602</v>
      </c>
      <c r="E92">
        <v>1.221007</v>
      </c>
      <c r="F92">
        <v>1.309005</v>
      </c>
      <c r="G92">
        <v>8.7998000000000007E-2</v>
      </c>
      <c r="H92">
        <f t="shared" si="1"/>
        <v>87.998000000000005</v>
      </c>
    </row>
    <row r="93" spans="1:8">
      <c r="A93">
        <v>57402</v>
      </c>
      <c r="B93" t="s">
        <v>7</v>
      </c>
      <c r="C93" t="s">
        <v>8</v>
      </c>
      <c r="D93">
        <v>149602</v>
      </c>
      <c r="E93">
        <v>1.521007</v>
      </c>
      <c r="F93">
        <v>1.609005</v>
      </c>
      <c r="G93">
        <v>8.7998000000000007E-2</v>
      </c>
      <c r="H93">
        <f t="shared" si="1"/>
        <v>87.998000000000005</v>
      </c>
    </row>
    <row r="94" spans="1:8">
      <c r="A94">
        <v>57403</v>
      </c>
      <c r="B94" t="s">
        <v>7</v>
      </c>
      <c r="C94" t="s">
        <v>8</v>
      </c>
      <c r="D94">
        <v>149602</v>
      </c>
      <c r="E94">
        <v>1.541007</v>
      </c>
      <c r="F94">
        <v>1.629005</v>
      </c>
      <c r="G94">
        <v>8.7998000000000007E-2</v>
      </c>
      <c r="H94">
        <f t="shared" si="1"/>
        <v>87.998000000000005</v>
      </c>
    </row>
    <row r="95" spans="1:8">
      <c r="A95">
        <v>44570</v>
      </c>
      <c r="B95" t="s">
        <v>17</v>
      </c>
      <c r="C95" t="s">
        <v>20</v>
      </c>
      <c r="D95">
        <v>149602</v>
      </c>
      <c r="E95">
        <v>1.221509</v>
      </c>
      <c r="F95">
        <v>1.309507</v>
      </c>
      <c r="G95">
        <v>8.7998000000000007E-2</v>
      </c>
      <c r="H95">
        <f t="shared" si="1"/>
        <v>87.998000000000005</v>
      </c>
    </row>
    <row r="96" spans="1:8">
      <c r="A96">
        <v>44571</v>
      </c>
      <c r="B96" t="s">
        <v>17</v>
      </c>
      <c r="C96" t="s">
        <v>20</v>
      </c>
      <c r="D96">
        <v>149602</v>
      </c>
      <c r="E96">
        <v>1.521509</v>
      </c>
      <c r="F96">
        <v>1.609507</v>
      </c>
      <c r="G96">
        <v>8.7998000000000007E-2</v>
      </c>
      <c r="H96">
        <f t="shared" si="1"/>
        <v>87.998000000000005</v>
      </c>
    </row>
    <row r="97" spans="1:8">
      <c r="A97">
        <v>44572</v>
      </c>
      <c r="B97" t="s">
        <v>17</v>
      </c>
      <c r="C97" t="s">
        <v>20</v>
      </c>
      <c r="D97">
        <v>149602</v>
      </c>
      <c r="E97">
        <v>1.541509</v>
      </c>
      <c r="F97">
        <v>1.629507</v>
      </c>
      <c r="G97">
        <v>8.7998000000000007E-2</v>
      </c>
      <c r="H97">
        <f t="shared" si="1"/>
        <v>87.998000000000005</v>
      </c>
    </row>
    <row r="98" spans="1:8">
      <c r="A98">
        <v>60759</v>
      </c>
      <c r="B98" t="s">
        <v>11</v>
      </c>
      <c r="C98" t="s">
        <v>12</v>
      </c>
      <c r="D98">
        <v>149602</v>
      </c>
      <c r="E98">
        <v>1.221007</v>
      </c>
      <c r="F98">
        <v>1.309005</v>
      </c>
      <c r="G98">
        <v>8.7998000000000007E-2</v>
      </c>
      <c r="H98">
        <f t="shared" si="1"/>
        <v>87.998000000000005</v>
      </c>
    </row>
    <row r="99" spans="1:8">
      <c r="A99">
        <v>60760</v>
      </c>
      <c r="B99" t="s">
        <v>11</v>
      </c>
      <c r="C99" t="s">
        <v>12</v>
      </c>
      <c r="D99">
        <v>149602</v>
      </c>
      <c r="E99">
        <v>1.521007</v>
      </c>
      <c r="F99">
        <v>1.609005</v>
      </c>
      <c r="G99">
        <v>8.7998000000000007E-2</v>
      </c>
      <c r="H99">
        <f t="shared" si="1"/>
        <v>87.998000000000005</v>
      </c>
    </row>
    <row r="100" spans="1:8">
      <c r="A100">
        <v>60761</v>
      </c>
      <c r="B100" t="s">
        <v>11</v>
      </c>
      <c r="C100" t="s">
        <v>12</v>
      </c>
      <c r="D100">
        <v>149602</v>
      </c>
      <c r="E100">
        <v>1.541007</v>
      </c>
      <c r="F100">
        <v>1.629005</v>
      </c>
      <c r="G100">
        <v>8.7998000000000007E-2</v>
      </c>
      <c r="H100">
        <f t="shared" si="1"/>
        <v>87.998000000000005</v>
      </c>
    </row>
    <row r="101" spans="1:8">
      <c r="A101">
        <v>54945</v>
      </c>
      <c r="B101" t="s">
        <v>21</v>
      </c>
      <c r="C101" t="s">
        <v>22</v>
      </c>
      <c r="D101">
        <v>149602</v>
      </c>
      <c r="E101">
        <v>1.221509</v>
      </c>
      <c r="F101">
        <v>1.309507</v>
      </c>
      <c r="G101">
        <v>8.7998000000000007E-2</v>
      </c>
      <c r="H101">
        <f t="shared" si="1"/>
        <v>87.998000000000005</v>
      </c>
    </row>
    <row r="102" spans="1:8">
      <c r="A102">
        <v>54946</v>
      </c>
      <c r="B102" t="s">
        <v>21</v>
      </c>
      <c r="C102" t="s">
        <v>22</v>
      </c>
      <c r="D102">
        <v>149602</v>
      </c>
      <c r="E102">
        <v>1.521509</v>
      </c>
      <c r="F102">
        <v>1.609507</v>
      </c>
      <c r="G102">
        <v>8.7998000000000007E-2</v>
      </c>
      <c r="H102">
        <f t="shared" si="1"/>
        <v>87.998000000000005</v>
      </c>
    </row>
    <row r="103" spans="1:8">
      <c r="A103">
        <v>54947</v>
      </c>
      <c r="B103" t="s">
        <v>21</v>
      </c>
      <c r="C103" t="s">
        <v>22</v>
      </c>
      <c r="D103">
        <v>149602</v>
      </c>
      <c r="E103">
        <v>1.541509</v>
      </c>
      <c r="F103">
        <v>1.629507</v>
      </c>
      <c r="G103">
        <v>8.7998000000000007E-2</v>
      </c>
      <c r="H103">
        <f t="shared" si="1"/>
        <v>87.998000000000005</v>
      </c>
    </row>
    <row r="104" spans="1:8">
      <c r="A104">
        <v>57407</v>
      </c>
      <c r="B104" t="s">
        <v>7</v>
      </c>
      <c r="C104" t="s">
        <v>8</v>
      </c>
      <c r="D104">
        <v>149602</v>
      </c>
      <c r="E104">
        <v>1.8610069999999901</v>
      </c>
      <c r="F104">
        <v>1.9490050000000001</v>
      </c>
      <c r="G104">
        <v>8.7998000000000201E-2</v>
      </c>
      <c r="H104">
        <f t="shared" si="1"/>
        <v>87.998000000000204</v>
      </c>
    </row>
    <row r="105" spans="1:8">
      <c r="A105">
        <v>57408</v>
      </c>
      <c r="B105" t="s">
        <v>7</v>
      </c>
      <c r="C105" t="s">
        <v>8</v>
      </c>
      <c r="D105">
        <v>149602</v>
      </c>
      <c r="E105">
        <v>1.8810069999999901</v>
      </c>
      <c r="F105">
        <v>1.9690049999999999</v>
      </c>
      <c r="G105">
        <v>8.7998000000000201E-2</v>
      </c>
      <c r="H105">
        <f t="shared" si="1"/>
        <v>87.998000000000204</v>
      </c>
    </row>
    <row r="106" spans="1:8">
      <c r="A106">
        <v>57415</v>
      </c>
      <c r="B106" t="s">
        <v>7</v>
      </c>
      <c r="C106" t="s">
        <v>8</v>
      </c>
      <c r="D106">
        <v>149602</v>
      </c>
      <c r="E106">
        <v>2.8410069999999998</v>
      </c>
      <c r="F106">
        <v>2.9290050000000001</v>
      </c>
      <c r="G106">
        <v>8.7998000000000201E-2</v>
      </c>
      <c r="H106">
        <f t="shared" si="1"/>
        <v>87.998000000000204</v>
      </c>
    </row>
    <row r="107" spans="1:8">
      <c r="A107">
        <v>57419</v>
      </c>
      <c r="B107" t="s">
        <v>7</v>
      </c>
      <c r="C107" t="s">
        <v>8</v>
      </c>
      <c r="D107">
        <v>149602</v>
      </c>
      <c r="E107">
        <v>3.4610069999999999</v>
      </c>
      <c r="F107">
        <v>3.5490050000000002</v>
      </c>
      <c r="G107">
        <v>8.7998000000000201E-2</v>
      </c>
      <c r="H107">
        <f t="shared" si="1"/>
        <v>87.998000000000204</v>
      </c>
    </row>
    <row r="108" spans="1:8">
      <c r="A108">
        <v>57423</v>
      </c>
      <c r="B108" t="s">
        <v>7</v>
      </c>
      <c r="C108" t="s">
        <v>8</v>
      </c>
      <c r="D108">
        <v>149602</v>
      </c>
      <c r="E108">
        <v>3.74100699999999</v>
      </c>
      <c r="F108">
        <v>3.829005</v>
      </c>
      <c r="G108">
        <v>8.7998000000000201E-2</v>
      </c>
      <c r="H108">
        <f t="shared" si="1"/>
        <v>87.998000000000204</v>
      </c>
    </row>
    <row r="109" spans="1:8">
      <c r="A109">
        <v>44576</v>
      </c>
      <c r="B109" t="s">
        <v>17</v>
      </c>
      <c r="C109" t="s">
        <v>20</v>
      </c>
      <c r="D109">
        <v>149602</v>
      </c>
      <c r="E109">
        <v>1.8615089999999901</v>
      </c>
      <c r="F109">
        <v>1.9495070000000001</v>
      </c>
      <c r="G109">
        <v>8.7998000000000201E-2</v>
      </c>
      <c r="H109">
        <f t="shared" si="1"/>
        <v>87.998000000000204</v>
      </c>
    </row>
    <row r="110" spans="1:8">
      <c r="A110">
        <v>44584</v>
      </c>
      <c r="B110" t="s">
        <v>17</v>
      </c>
      <c r="C110" t="s">
        <v>20</v>
      </c>
      <c r="D110">
        <v>149602</v>
      </c>
      <c r="E110">
        <v>2.8415089999999998</v>
      </c>
      <c r="F110">
        <v>2.9295070000000001</v>
      </c>
      <c r="G110">
        <v>8.7998000000000201E-2</v>
      </c>
      <c r="H110">
        <f t="shared" si="1"/>
        <v>87.998000000000204</v>
      </c>
    </row>
    <row r="111" spans="1:8">
      <c r="A111">
        <v>44588</v>
      </c>
      <c r="B111" t="s">
        <v>17</v>
      </c>
      <c r="C111" t="s">
        <v>20</v>
      </c>
      <c r="D111">
        <v>149602</v>
      </c>
      <c r="E111">
        <v>3.4615089999999999</v>
      </c>
      <c r="F111">
        <v>3.5495070000000002</v>
      </c>
      <c r="G111">
        <v>8.7998000000000201E-2</v>
      </c>
      <c r="H111">
        <f t="shared" si="1"/>
        <v>87.998000000000204</v>
      </c>
    </row>
    <row r="112" spans="1:8">
      <c r="A112">
        <v>60765</v>
      </c>
      <c r="B112" t="s">
        <v>11</v>
      </c>
      <c r="C112" t="s">
        <v>12</v>
      </c>
      <c r="D112">
        <v>149602</v>
      </c>
      <c r="E112">
        <v>1.8610069999999901</v>
      </c>
      <c r="F112">
        <v>1.9490050000000001</v>
      </c>
      <c r="G112">
        <v>8.7998000000000201E-2</v>
      </c>
      <c r="H112">
        <f t="shared" si="1"/>
        <v>87.998000000000204</v>
      </c>
    </row>
    <row r="113" spans="1:8">
      <c r="A113">
        <v>60766</v>
      </c>
      <c r="B113" t="s">
        <v>11</v>
      </c>
      <c r="C113" t="s">
        <v>12</v>
      </c>
      <c r="D113">
        <v>149602</v>
      </c>
      <c r="E113">
        <v>1.8810069999999901</v>
      </c>
      <c r="F113">
        <v>1.9690049999999999</v>
      </c>
      <c r="G113">
        <v>8.7998000000000201E-2</v>
      </c>
      <c r="H113">
        <f t="shared" si="1"/>
        <v>87.998000000000204</v>
      </c>
    </row>
    <row r="114" spans="1:8">
      <c r="A114">
        <v>60773</v>
      </c>
      <c r="B114" t="s">
        <v>11</v>
      </c>
      <c r="C114" t="s">
        <v>12</v>
      </c>
      <c r="D114">
        <v>149602</v>
      </c>
      <c r="E114">
        <v>2.8410069999999998</v>
      </c>
      <c r="F114">
        <v>2.9290050000000001</v>
      </c>
      <c r="G114">
        <v>8.7998000000000201E-2</v>
      </c>
      <c r="H114">
        <f t="shared" si="1"/>
        <v>87.998000000000204</v>
      </c>
    </row>
    <row r="115" spans="1:8">
      <c r="A115">
        <v>60777</v>
      </c>
      <c r="B115" t="s">
        <v>11</v>
      </c>
      <c r="C115" t="s">
        <v>12</v>
      </c>
      <c r="D115">
        <v>149602</v>
      </c>
      <c r="E115">
        <v>3.4610069999999999</v>
      </c>
      <c r="F115">
        <v>3.5490050000000002</v>
      </c>
      <c r="G115">
        <v>8.7998000000000201E-2</v>
      </c>
      <c r="H115">
        <f t="shared" si="1"/>
        <v>87.998000000000204</v>
      </c>
    </row>
    <row r="116" spans="1:8">
      <c r="A116">
        <v>60781</v>
      </c>
      <c r="B116" t="s">
        <v>11</v>
      </c>
      <c r="C116" t="s">
        <v>12</v>
      </c>
      <c r="D116">
        <v>149602</v>
      </c>
      <c r="E116">
        <v>3.74100699999999</v>
      </c>
      <c r="F116">
        <v>3.829005</v>
      </c>
      <c r="G116">
        <v>8.7998000000000201E-2</v>
      </c>
      <c r="H116">
        <f t="shared" si="1"/>
        <v>87.998000000000204</v>
      </c>
    </row>
    <row r="117" spans="1:8">
      <c r="A117">
        <v>54951</v>
      </c>
      <c r="B117" t="s">
        <v>21</v>
      </c>
      <c r="C117" t="s">
        <v>22</v>
      </c>
      <c r="D117">
        <v>149602</v>
      </c>
      <c r="E117">
        <v>1.8615089999999901</v>
      </c>
      <c r="F117">
        <v>1.9495070000000001</v>
      </c>
      <c r="G117">
        <v>8.7998000000000201E-2</v>
      </c>
      <c r="H117">
        <f t="shared" si="1"/>
        <v>87.998000000000204</v>
      </c>
    </row>
    <row r="118" spans="1:8">
      <c r="A118">
        <v>54959</v>
      </c>
      <c r="B118" t="s">
        <v>21</v>
      </c>
      <c r="C118" t="s">
        <v>22</v>
      </c>
      <c r="D118">
        <v>149602</v>
      </c>
      <c r="E118">
        <v>2.8415089999999998</v>
      </c>
      <c r="F118">
        <v>2.9295070000000001</v>
      </c>
      <c r="G118">
        <v>8.7998000000000201E-2</v>
      </c>
      <c r="H118">
        <f t="shared" si="1"/>
        <v>87.998000000000204</v>
      </c>
    </row>
    <row r="119" spans="1:8">
      <c r="A119">
        <v>54963</v>
      </c>
      <c r="B119" t="s">
        <v>21</v>
      </c>
      <c r="C119" t="s">
        <v>22</v>
      </c>
      <c r="D119">
        <v>149602</v>
      </c>
      <c r="E119">
        <v>3.4615089999999999</v>
      </c>
      <c r="F119">
        <v>3.5495070000000002</v>
      </c>
      <c r="G119">
        <v>8.7998000000000201E-2</v>
      </c>
      <c r="H119">
        <f t="shared" si="1"/>
        <v>87.998000000000204</v>
      </c>
    </row>
    <row r="120" spans="1:8">
      <c r="A120">
        <v>45735</v>
      </c>
      <c r="B120" t="s">
        <v>19</v>
      </c>
      <c r="C120" t="s">
        <v>23</v>
      </c>
      <c r="D120">
        <v>149602</v>
      </c>
      <c r="E120">
        <v>1.141508</v>
      </c>
      <c r="F120">
        <v>1.2295069999999999</v>
      </c>
      <c r="G120">
        <v>8.7998999999999897E-2</v>
      </c>
      <c r="H120">
        <f t="shared" si="1"/>
        <v>87.998999999999896</v>
      </c>
    </row>
    <row r="121" spans="1:8">
      <c r="A121">
        <v>45736</v>
      </c>
      <c r="B121" t="s">
        <v>19</v>
      </c>
      <c r="C121" t="s">
        <v>23</v>
      </c>
      <c r="D121">
        <v>149602</v>
      </c>
      <c r="E121">
        <v>1.221508</v>
      </c>
      <c r="F121">
        <v>1.309507</v>
      </c>
      <c r="G121">
        <v>8.7998999999999897E-2</v>
      </c>
      <c r="H121">
        <f t="shared" si="1"/>
        <v>87.998999999999896</v>
      </c>
    </row>
    <row r="122" spans="1:8">
      <c r="A122">
        <v>45739</v>
      </c>
      <c r="B122" t="s">
        <v>19</v>
      </c>
      <c r="C122" t="s">
        <v>23</v>
      </c>
      <c r="D122">
        <v>149602</v>
      </c>
      <c r="E122">
        <v>1.681508</v>
      </c>
      <c r="F122">
        <v>1.7695069999999999</v>
      </c>
      <c r="G122">
        <v>8.7998999999999897E-2</v>
      </c>
      <c r="H122">
        <f t="shared" si="1"/>
        <v>87.998999999999896</v>
      </c>
    </row>
    <row r="123" spans="1:8">
      <c r="A123">
        <v>45740</v>
      </c>
      <c r="B123" t="s">
        <v>19</v>
      </c>
      <c r="C123" t="s">
        <v>23</v>
      </c>
      <c r="D123">
        <v>149602</v>
      </c>
      <c r="E123">
        <v>1.701508</v>
      </c>
      <c r="F123">
        <v>1.789507</v>
      </c>
      <c r="G123">
        <v>8.7998999999999897E-2</v>
      </c>
      <c r="H123">
        <f t="shared" si="1"/>
        <v>87.998999999999896</v>
      </c>
    </row>
    <row r="124" spans="1:8">
      <c r="A124">
        <v>45742</v>
      </c>
      <c r="B124" t="s">
        <v>19</v>
      </c>
      <c r="C124" t="s">
        <v>23</v>
      </c>
      <c r="D124">
        <v>149602</v>
      </c>
      <c r="E124">
        <v>1.8615079999999999</v>
      </c>
      <c r="F124">
        <v>1.9495070000000001</v>
      </c>
      <c r="G124">
        <v>8.7998999999999897E-2</v>
      </c>
      <c r="H124">
        <f t="shared" si="1"/>
        <v>87.998999999999896</v>
      </c>
    </row>
    <row r="125" spans="1:8">
      <c r="A125">
        <v>45750</v>
      </c>
      <c r="B125" t="s">
        <v>19</v>
      </c>
      <c r="C125" t="s">
        <v>23</v>
      </c>
      <c r="D125">
        <v>149602</v>
      </c>
      <c r="E125">
        <v>2.8415080000000001</v>
      </c>
      <c r="F125">
        <v>2.9295070000000001</v>
      </c>
      <c r="G125">
        <v>8.7998999999999897E-2</v>
      </c>
      <c r="H125">
        <f t="shared" si="1"/>
        <v>87.998999999999896</v>
      </c>
    </row>
    <row r="126" spans="1:8">
      <c r="A126">
        <v>45753</v>
      </c>
      <c r="B126" t="s">
        <v>19</v>
      </c>
      <c r="C126" t="s">
        <v>23</v>
      </c>
      <c r="D126">
        <v>149602</v>
      </c>
      <c r="E126">
        <v>3.201508</v>
      </c>
      <c r="F126">
        <v>3.289507</v>
      </c>
      <c r="G126">
        <v>8.7998999999999897E-2</v>
      </c>
      <c r="H126">
        <f t="shared" si="1"/>
        <v>87.998999999999896</v>
      </c>
    </row>
    <row r="127" spans="1:8">
      <c r="A127">
        <v>45758</v>
      </c>
      <c r="B127" t="s">
        <v>19</v>
      </c>
      <c r="C127" t="s">
        <v>23</v>
      </c>
      <c r="D127">
        <v>149602</v>
      </c>
      <c r="E127">
        <v>3.7415080000000001</v>
      </c>
      <c r="F127">
        <v>3.829507</v>
      </c>
      <c r="G127">
        <v>8.7998999999999897E-2</v>
      </c>
      <c r="H127">
        <f t="shared" si="1"/>
        <v>87.998999999999896</v>
      </c>
    </row>
    <row r="128" spans="1:8">
      <c r="A128">
        <v>57418</v>
      </c>
      <c r="B128" t="s">
        <v>7</v>
      </c>
      <c r="C128" t="s">
        <v>8</v>
      </c>
      <c r="D128">
        <v>149602</v>
      </c>
      <c r="E128">
        <v>3.2010070000000002</v>
      </c>
      <c r="F128">
        <v>3.2890060000000001</v>
      </c>
      <c r="G128">
        <v>8.7998999999999897E-2</v>
      </c>
      <c r="H128">
        <f t="shared" si="1"/>
        <v>87.998999999999896</v>
      </c>
    </row>
    <row r="129" spans="1:8">
      <c r="A129">
        <v>60776</v>
      </c>
      <c r="B129" t="s">
        <v>11</v>
      </c>
      <c r="C129" t="s">
        <v>12</v>
      </c>
      <c r="D129">
        <v>149602</v>
      </c>
      <c r="E129">
        <v>3.2010070000000002</v>
      </c>
      <c r="F129">
        <v>3.2890060000000001</v>
      </c>
      <c r="G129">
        <v>8.7998999999999897E-2</v>
      </c>
      <c r="H129">
        <f t="shared" si="1"/>
        <v>87.998999999999896</v>
      </c>
    </row>
    <row r="130" spans="1:8">
      <c r="A130">
        <v>45737</v>
      </c>
      <c r="B130" t="s">
        <v>19</v>
      </c>
      <c r="C130" t="s">
        <v>23</v>
      </c>
      <c r="D130">
        <v>149602</v>
      </c>
      <c r="E130">
        <v>1.5215079999999901</v>
      </c>
      <c r="F130">
        <v>1.609507</v>
      </c>
      <c r="G130">
        <v>8.7999000000000105E-2</v>
      </c>
      <c r="H130">
        <f t="shared" ref="H130:H193" si="2">G130*1000</f>
        <v>87.999000000000109</v>
      </c>
    </row>
    <row r="131" spans="1:8">
      <c r="A131">
        <v>45738</v>
      </c>
      <c r="B131" t="s">
        <v>19</v>
      </c>
      <c r="C131" t="s">
        <v>23</v>
      </c>
      <c r="D131">
        <v>149602</v>
      </c>
      <c r="E131">
        <v>1.5415079999999901</v>
      </c>
      <c r="F131">
        <v>1.629507</v>
      </c>
      <c r="G131">
        <v>8.7999000000000105E-2</v>
      </c>
      <c r="H131">
        <f t="shared" si="2"/>
        <v>87.999000000000109</v>
      </c>
    </row>
    <row r="132" spans="1:8">
      <c r="A132">
        <v>45754</v>
      </c>
      <c r="B132" t="s">
        <v>19</v>
      </c>
      <c r="C132" t="s">
        <v>23</v>
      </c>
      <c r="D132">
        <v>149602</v>
      </c>
      <c r="E132">
        <v>3.4615079999999998</v>
      </c>
      <c r="F132">
        <v>3.5495070000000002</v>
      </c>
      <c r="G132">
        <v>8.7999000000000299E-2</v>
      </c>
      <c r="H132">
        <f t="shared" si="2"/>
        <v>87.999000000000294</v>
      </c>
    </row>
    <row r="133" spans="1:8">
      <c r="A133">
        <v>57400</v>
      </c>
      <c r="B133" t="s">
        <v>7</v>
      </c>
      <c r="C133" t="s">
        <v>8</v>
      </c>
      <c r="D133">
        <v>149602</v>
      </c>
      <c r="E133">
        <v>1.1410070000000001</v>
      </c>
      <c r="F133">
        <v>1.2290779999999999</v>
      </c>
      <c r="G133">
        <v>8.8070999999999705E-2</v>
      </c>
      <c r="H133">
        <f t="shared" si="2"/>
        <v>88.0709999999997</v>
      </c>
    </row>
    <row r="134" spans="1:8">
      <c r="A134">
        <v>60758</v>
      </c>
      <c r="B134" t="s">
        <v>11</v>
      </c>
      <c r="C134" t="s">
        <v>12</v>
      </c>
      <c r="D134">
        <v>149602</v>
      </c>
      <c r="E134">
        <v>1.1410070000000001</v>
      </c>
      <c r="F134">
        <v>1.229087</v>
      </c>
      <c r="G134">
        <v>8.8079999999999894E-2</v>
      </c>
      <c r="H134">
        <f t="shared" si="2"/>
        <v>88.079999999999899</v>
      </c>
    </row>
    <row r="135" spans="1:8">
      <c r="A135">
        <v>44997</v>
      </c>
      <c r="B135" t="s">
        <v>15</v>
      </c>
      <c r="C135" t="s">
        <v>16</v>
      </c>
      <c r="D135">
        <v>74764</v>
      </c>
      <c r="E135">
        <v>2.06</v>
      </c>
      <c r="F135">
        <v>2.1490049999999998</v>
      </c>
      <c r="G135">
        <v>8.9004999999999695E-2</v>
      </c>
      <c r="H135">
        <f t="shared" si="2"/>
        <v>89.004999999999697</v>
      </c>
    </row>
    <row r="136" spans="1:8">
      <c r="A136">
        <v>45004</v>
      </c>
      <c r="B136" t="s">
        <v>15</v>
      </c>
      <c r="C136" t="s">
        <v>16</v>
      </c>
      <c r="D136">
        <v>74764</v>
      </c>
      <c r="E136">
        <v>3.2</v>
      </c>
      <c r="F136">
        <v>3.289005</v>
      </c>
      <c r="G136">
        <v>8.9004999999999695E-2</v>
      </c>
      <c r="H136">
        <f t="shared" si="2"/>
        <v>89.004999999999697</v>
      </c>
    </row>
    <row r="137" spans="1:8">
      <c r="A137">
        <v>45009</v>
      </c>
      <c r="B137" t="s">
        <v>15</v>
      </c>
      <c r="C137" t="s">
        <v>16</v>
      </c>
      <c r="D137">
        <v>74764</v>
      </c>
      <c r="E137">
        <v>3.74</v>
      </c>
      <c r="F137">
        <v>3.829005</v>
      </c>
      <c r="G137">
        <v>8.9004999999999695E-2</v>
      </c>
      <c r="H137">
        <f t="shared" si="2"/>
        <v>89.004999999999697</v>
      </c>
    </row>
    <row r="138" spans="1:8">
      <c r="A138">
        <v>57411</v>
      </c>
      <c r="B138" t="s">
        <v>7</v>
      </c>
      <c r="C138" t="s">
        <v>8</v>
      </c>
      <c r="D138">
        <v>149602</v>
      </c>
      <c r="E138">
        <v>2.06</v>
      </c>
      <c r="F138">
        <v>2.1490049999999998</v>
      </c>
      <c r="G138">
        <v>8.9004999999999695E-2</v>
      </c>
      <c r="H138">
        <f t="shared" si="2"/>
        <v>89.004999999999697</v>
      </c>
    </row>
    <row r="139" spans="1:8">
      <c r="A139">
        <v>57423</v>
      </c>
      <c r="B139" t="s">
        <v>7</v>
      </c>
      <c r="C139" t="s">
        <v>8</v>
      </c>
      <c r="D139">
        <v>149602</v>
      </c>
      <c r="E139">
        <v>3.74</v>
      </c>
      <c r="F139">
        <v>3.829005</v>
      </c>
      <c r="G139">
        <v>8.9004999999999695E-2</v>
      </c>
      <c r="H139">
        <f t="shared" si="2"/>
        <v>89.004999999999697</v>
      </c>
    </row>
    <row r="140" spans="1:8">
      <c r="A140">
        <v>51698</v>
      </c>
      <c r="B140" t="s">
        <v>12</v>
      </c>
      <c r="C140" t="s">
        <v>17</v>
      </c>
      <c r="D140">
        <v>149602</v>
      </c>
      <c r="E140">
        <v>2.06</v>
      </c>
      <c r="F140">
        <v>2.1490049999999998</v>
      </c>
      <c r="G140">
        <v>8.9004999999999695E-2</v>
      </c>
      <c r="H140">
        <f t="shared" si="2"/>
        <v>89.004999999999697</v>
      </c>
    </row>
    <row r="141" spans="1:8">
      <c r="A141">
        <v>51705</v>
      </c>
      <c r="B141" t="s">
        <v>12</v>
      </c>
      <c r="C141" t="s">
        <v>17</v>
      </c>
      <c r="D141">
        <v>149416</v>
      </c>
      <c r="E141">
        <v>3.2</v>
      </c>
      <c r="F141">
        <v>3.289005</v>
      </c>
      <c r="G141">
        <v>8.9004999999999695E-2</v>
      </c>
      <c r="H141">
        <f t="shared" si="2"/>
        <v>89.004999999999697</v>
      </c>
    </row>
    <row r="142" spans="1:8">
      <c r="A142">
        <v>51710</v>
      </c>
      <c r="B142" t="s">
        <v>12</v>
      </c>
      <c r="C142" t="s">
        <v>17</v>
      </c>
      <c r="D142">
        <v>74764</v>
      </c>
      <c r="E142">
        <v>3.74</v>
      </c>
      <c r="F142">
        <v>3.829005</v>
      </c>
      <c r="G142">
        <v>8.9004999999999695E-2</v>
      </c>
      <c r="H142">
        <f t="shared" si="2"/>
        <v>89.004999999999697</v>
      </c>
    </row>
    <row r="143" spans="1:8">
      <c r="A143">
        <v>60769</v>
      </c>
      <c r="B143" t="s">
        <v>11</v>
      </c>
      <c r="C143" t="s">
        <v>12</v>
      </c>
      <c r="D143">
        <v>149602</v>
      </c>
      <c r="E143">
        <v>2.06</v>
      </c>
      <c r="F143">
        <v>2.1490049999999998</v>
      </c>
      <c r="G143">
        <v>8.9004999999999695E-2</v>
      </c>
      <c r="H143">
        <f t="shared" si="2"/>
        <v>89.004999999999697</v>
      </c>
    </row>
    <row r="144" spans="1:8">
      <c r="A144">
        <v>60781</v>
      </c>
      <c r="B144" t="s">
        <v>11</v>
      </c>
      <c r="C144" t="s">
        <v>12</v>
      </c>
      <c r="D144">
        <v>149602</v>
      </c>
      <c r="E144">
        <v>3.74</v>
      </c>
      <c r="F144">
        <v>3.829005</v>
      </c>
      <c r="G144">
        <v>8.9004999999999695E-2</v>
      </c>
      <c r="H144">
        <f t="shared" si="2"/>
        <v>89.004999999999697</v>
      </c>
    </row>
    <row r="145" spans="1:8">
      <c r="A145">
        <v>44988</v>
      </c>
      <c r="B145" t="s">
        <v>15</v>
      </c>
      <c r="C145" t="s">
        <v>16</v>
      </c>
      <c r="D145">
        <v>74764</v>
      </c>
      <c r="E145">
        <v>1.52</v>
      </c>
      <c r="F145">
        <v>1.609005</v>
      </c>
      <c r="G145">
        <v>8.9005000000000001E-2</v>
      </c>
      <c r="H145">
        <f t="shared" si="2"/>
        <v>89.004999999999995</v>
      </c>
    </row>
    <row r="146" spans="1:8">
      <c r="A146">
        <v>44989</v>
      </c>
      <c r="B146" t="s">
        <v>15</v>
      </c>
      <c r="C146" t="s">
        <v>16</v>
      </c>
      <c r="D146">
        <v>74764</v>
      </c>
      <c r="E146">
        <v>1.54</v>
      </c>
      <c r="F146">
        <v>1.629005</v>
      </c>
      <c r="G146">
        <v>8.9005000000000001E-2</v>
      </c>
      <c r="H146">
        <f t="shared" si="2"/>
        <v>89.004999999999995</v>
      </c>
    </row>
    <row r="147" spans="1:8">
      <c r="A147">
        <v>57402</v>
      </c>
      <c r="B147" t="s">
        <v>7</v>
      </c>
      <c r="C147" t="s">
        <v>8</v>
      </c>
      <c r="D147">
        <v>149602</v>
      </c>
      <c r="E147">
        <v>1.52</v>
      </c>
      <c r="F147">
        <v>1.609005</v>
      </c>
      <c r="G147">
        <v>8.9005000000000001E-2</v>
      </c>
      <c r="H147">
        <f t="shared" si="2"/>
        <v>89.004999999999995</v>
      </c>
    </row>
    <row r="148" spans="1:8">
      <c r="A148">
        <v>57403</v>
      </c>
      <c r="B148" t="s">
        <v>7</v>
      </c>
      <c r="C148" t="s">
        <v>8</v>
      </c>
      <c r="D148">
        <v>149602</v>
      </c>
      <c r="E148">
        <v>1.54</v>
      </c>
      <c r="F148">
        <v>1.629005</v>
      </c>
      <c r="G148">
        <v>8.9005000000000001E-2</v>
      </c>
      <c r="H148">
        <f t="shared" si="2"/>
        <v>89.004999999999995</v>
      </c>
    </row>
    <row r="149" spans="1:8">
      <c r="A149">
        <v>51689</v>
      </c>
      <c r="B149" t="s">
        <v>12</v>
      </c>
      <c r="C149" t="s">
        <v>17</v>
      </c>
      <c r="D149">
        <v>149602</v>
      </c>
      <c r="E149">
        <v>1.52</v>
      </c>
      <c r="F149">
        <v>1.609005</v>
      </c>
      <c r="G149">
        <v>8.9005000000000001E-2</v>
      </c>
      <c r="H149">
        <f t="shared" si="2"/>
        <v>89.004999999999995</v>
      </c>
    </row>
    <row r="150" spans="1:8">
      <c r="A150">
        <v>51690</v>
      </c>
      <c r="B150" t="s">
        <v>12</v>
      </c>
      <c r="C150" t="s">
        <v>17</v>
      </c>
      <c r="D150">
        <v>149602</v>
      </c>
      <c r="E150">
        <v>1.54</v>
      </c>
      <c r="F150">
        <v>1.629005</v>
      </c>
      <c r="G150">
        <v>8.9005000000000001E-2</v>
      </c>
      <c r="H150">
        <f t="shared" si="2"/>
        <v>89.004999999999995</v>
      </c>
    </row>
    <row r="151" spans="1:8">
      <c r="A151">
        <v>60760</v>
      </c>
      <c r="B151" t="s">
        <v>11</v>
      </c>
      <c r="C151" t="s">
        <v>12</v>
      </c>
      <c r="D151">
        <v>149602</v>
      </c>
      <c r="E151">
        <v>1.52</v>
      </c>
      <c r="F151">
        <v>1.609005</v>
      </c>
      <c r="G151">
        <v>8.9005000000000001E-2</v>
      </c>
      <c r="H151">
        <f t="shared" si="2"/>
        <v>89.004999999999995</v>
      </c>
    </row>
    <row r="152" spans="1:8">
      <c r="A152">
        <v>60761</v>
      </c>
      <c r="B152" t="s">
        <v>11</v>
      </c>
      <c r="C152" t="s">
        <v>12</v>
      </c>
      <c r="D152">
        <v>149602</v>
      </c>
      <c r="E152">
        <v>1.54</v>
      </c>
      <c r="F152">
        <v>1.629005</v>
      </c>
      <c r="G152">
        <v>8.9005000000000001E-2</v>
      </c>
      <c r="H152">
        <f t="shared" si="2"/>
        <v>89.004999999999995</v>
      </c>
    </row>
    <row r="153" spans="1:8">
      <c r="A153">
        <v>44993</v>
      </c>
      <c r="B153" t="s">
        <v>15</v>
      </c>
      <c r="C153" t="s">
        <v>16</v>
      </c>
      <c r="D153">
        <v>74764</v>
      </c>
      <c r="E153">
        <v>1.8599999999999901</v>
      </c>
      <c r="F153">
        <v>1.9490050000000001</v>
      </c>
      <c r="G153">
        <v>8.9005000000000195E-2</v>
      </c>
      <c r="H153">
        <f t="shared" si="2"/>
        <v>89.005000000000194</v>
      </c>
    </row>
    <row r="154" spans="1:8">
      <c r="A154">
        <v>57407</v>
      </c>
      <c r="B154" t="s">
        <v>7</v>
      </c>
      <c r="C154" t="s">
        <v>8</v>
      </c>
      <c r="D154">
        <v>149602</v>
      </c>
      <c r="E154">
        <v>1.8599999999999901</v>
      </c>
      <c r="F154">
        <v>1.9490050000000001</v>
      </c>
      <c r="G154">
        <v>8.9005000000000195E-2</v>
      </c>
      <c r="H154">
        <f t="shared" si="2"/>
        <v>89.005000000000194</v>
      </c>
    </row>
    <row r="155" spans="1:8">
      <c r="A155">
        <v>51694</v>
      </c>
      <c r="B155" t="s">
        <v>12</v>
      </c>
      <c r="C155" t="s">
        <v>17</v>
      </c>
      <c r="D155">
        <v>149602</v>
      </c>
      <c r="E155">
        <v>1.8599999999999901</v>
      </c>
      <c r="F155">
        <v>1.9490050000000001</v>
      </c>
      <c r="G155">
        <v>8.9005000000000195E-2</v>
      </c>
      <c r="H155">
        <f t="shared" si="2"/>
        <v>89.005000000000194</v>
      </c>
    </row>
    <row r="156" spans="1:8">
      <c r="A156">
        <v>60765</v>
      </c>
      <c r="B156" t="s">
        <v>11</v>
      </c>
      <c r="C156" t="s">
        <v>12</v>
      </c>
      <c r="D156">
        <v>149602</v>
      </c>
      <c r="E156">
        <v>1.8599999999999901</v>
      </c>
      <c r="F156">
        <v>1.9490050000000001</v>
      </c>
      <c r="G156">
        <v>8.9005000000000195E-2</v>
      </c>
      <c r="H156">
        <f t="shared" si="2"/>
        <v>89.005000000000194</v>
      </c>
    </row>
    <row r="157" spans="1:8">
      <c r="A157">
        <v>44987</v>
      </c>
      <c r="B157" t="s">
        <v>15</v>
      </c>
      <c r="C157" t="s">
        <v>16</v>
      </c>
      <c r="D157">
        <v>74764</v>
      </c>
      <c r="E157">
        <v>1.2199990000000001</v>
      </c>
      <c r="F157">
        <v>1.309005</v>
      </c>
      <c r="G157">
        <v>8.9005999999999905E-2</v>
      </c>
      <c r="H157">
        <f t="shared" si="2"/>
        <v>89.005999999999901</v>
      </c>
    </row>
    <row r="158" spans="1:8">
      <c r="A158">
        <v>44990</v>
      </c>
      <c r="B158" t="s">
        <v>15</v>
      </c>
      <c r="C158" t="s">
        <v>16</v>
      </c>
      <c r="D158">
        <v>74764</v>
      </c>
      <c r="E158">
        <v>1.679999</v>
      </c>
      <c r="F158">
        <v>1.7690049999999999</v>
      </c>
      <c r="G158">
        <v>8.9005999999999905E-2</v>
      </c>
      <c r="H158">
        <f t="shared" si="2"/>
        <v>89.005999999999901</v>
      </c>
    </row>
    <row r="159" spans="1:8">
      <c r="A159">
        <v>44991</v>
      </c>
      <c r="B159" t="s">
        <v>15</v>
      </c>
      <c r="C159" t="s">
        <v>16</v>
      </c>
      <c r="D159">
        <v>74764</v>
      </c>
      <c r="E159">
        <v>1.699999</v>
      </c>
      <c r="F159">
        <v>1.789005</v>
      </c>
      <c r="G159">
        <v>8.9005999999999905E-2</v>
      </c>
      <c r="H159">
        <f t="shared" si="2"/>
        <v>89.005999999999901</v>
      </c>
    </row>
    <row r="160" spans="1:8">
      <c r="A160">
        <v>45001</v>
      </c>
      <c r="B160" t="s">
        <v>15</v>
      </c>
      <c r="C160" t="s">
        <v>16</v>
      </c>
      <c r="D160">
        <v>74764</v>
      </c>
      <c r="E160">
        <v>2.8399990000000002</v>
      </c>
      <c r="F160">
        <v>2.9290050000000001</v>
      </c>
      <c r="G160">
        <v>8.9005999999999905E-2</v>
      </c>
      <c r="H160">
        <f t="shared" si="2"/>
        <v>89.005999999999901</v>
      </c>
    </row>
    <row r="161" spans="1:8">
      <c r="A161">
        <v>57401</v>
      </c>
      <c r="B161" t="s">
        <v>7</v>
      </c>
      <c r="C161" t="s">
        <v>8</v>
      </c>
      <c r="D161">
        <v>149602</v>
      </c>
      <c r="E161">
        <v>1.2199990000000001</v>
      </c>
      <c r="F161">
        <v>1.309005</v>
      </c>
      <c r="G161">
        <v>8.9005999999999905E-2</v>
      </c>
      <c r="H161">
        <f t="shared" si="2"/>
        <v>89.005999999999901</v>
      </c>
    </row>
    <row r="162" spans="1:8">
      <c r="A162">
        <v>57404</v>
      </c>
      <c r="B162" t="s">
        <v>7</v>
      </c>
      <c r="C162" t="s">
        <v>8</v>
      </c>
      <c r="D162">
        <v>149602</v>
      </c>
      <c r="E162">
        <v>1.679999</v>
      </c>
      <c r="F162">
        <v>1.7690049999999999</v>
      </c>
      <c r="G162">
        <v>8.9005999999999905E-2</v>
      </c>
      <c r="H162">
        <f t="shared" si="2"/>
        <v>89.005999999999901</v>
      </c>
    </row>
    <row r="163" spans="1:8">
      <c r="A163">
        <v>57405</v>
      </c>
      <c r="B163" t="s">
        <v>7</v>
      </c>
      <c r="C163" t="s">
        <v>8</v>
      </c>
      <c r="D163">
        <v>149602</v>
      </c>
      <c r="E163">
        <v>1.699999</v>
      </c>
      <c r="F163">
        <v>1.789005</v>
      </c>
      <c r="G163">
        <v>8.9005999999999905E-2</v>
      </c>
      <c r="H163">
        <f t="shared" si="2"/>
        <v>89.005999999999901</v>
      </c>
    </row>
    <row r="164" spans="1:8">
      <c r="A164">
        <v>57415</v>
      </c>
      <c r="B164" t="s">
        <v>7</v>
      </c>
      <c r="C164" t="s">
        <v>8</v>
      </c>
      <c r="D164">
        <v>149602</v>
      </c>
      <c r="E164">
        <v>2.8399990000000002</v>
      </c>
      <c r="F164">
        <v>2.9290050000000001</v>
      </c>
      <c r="G164">
        <v>8.9005999999999905E-2</v>
      </c>
      <c r="H164">
        <f t="shared" si="2"/>
        <v>89.005999999999901</v>
      </c>
    </row>
    <row r="165" spans="1:8">
      <c r="A165">
        <v>57418</v>
      </c>
      <c r="B165" t="s">
        <v>7</v>
      </c>
      <c r="C165" t="s">
        <v>8</v>
      </c>
      <c r="D165">
        <v>149602</v>
      </c>
      <c r="E165">
        <v>3.2</v>
      </c>
      <c r="F165">
        <v>3.2890060000000001</v>
      </c>
      <c r="G165">
        <v>8.9005999999999905E-2</v>
      </c>
      <c r="H165">
        <f t="shared" si="2"/>
        <v>89.005999999999901</v>
      </c>
    </row>
    <row r="166" spans="1:8">
      <c r="A166">
        <v>51687</v>
      </c>
      <c r="B166" t="s">
        <v>12</v>
      </c>
      <c r="C166" t="s">
        <v>17</v>
      </c>
      <c r="D166">
        <v>149874</v>
      </c>
      <c r="E166">
        <v>1.139999</v>
      </c>
      <c r="F166">
        <v>1.2290049999999999</v>
      </c>
      <c r="G166">
        <v>8.9005999999999905E-2</v>
      </c>
      <c r="H166">
        <f t="shared" si="2"/>
        <v>89.005999999999901</v>
      </c>
    </row>
    <row r="167" spans="1:8">
      <c r="A167">
        <v>51688</v>
      </c>
      <c r="B167" t="s">
        <v>12</v>
      </c>
      <c r="C167" t="s">
        <v>17</v>
      </c>
      <c r="D167">
        <v>149602</v>
      </c>
      <c r="E167">
        <v>1.2199990000000001</v>
      </c>
      <c r="F167">
        <v>1.309005</v>
      </c>
      <c r="G167">
        <v>8.9005999999999905E-2</v>
      </c>
      <c r="H167">
        <f t="shared" si="2"/>
        <v>89.005999999999901</v>
      </c>
    </row>
    <row r="168" spans="1:8">
      <c r="A168">
        <v>51691</v>
      </c>
      <c r="B168" t="s">
        <v>12</v>
      </c>
      <c r="C168" t="s">
        <v>17</v>
      </c>
      <c r="D168">
        <v>149602</v>
      </c>
      <c r="E168">
        <v>1.679999</v>
      </c>
      <c r="F168">
        <v>1.7690049999999999</v>
      </c>
      <c r="G168">
        <v>8.9005999999999905E-2</v>
      </c>
      <c r="H168">
        <f t="shared" si="2"/>
        <v>89.005999999999901</v>
      </c>
    </row>
    <row r="169" spans="1:8">
      <c r="A169">
        <v>51692</v>
      </c>
      <c r="B169" t="s">
        <v>12</v>
      </c>
      <c r="C169" t="s">
        <v>17</v>
      </c>
      <c r="D169">
        <v>149602</v>
      </c>
      <c r="E169">
        <v>1.699999</v>
      </c>
      <c r="F169">
        <v>1.789005</v>
      </c>
      <c r="G169">
        <v>8.9005999999999905E-2</v>
      </c>
      <c r="H169">
        <f t="shared" si="2"/>
        <v>89.005999999999901</v>
      </c>
    </row>
    <row r="170" spans="1:8">
      <c r="A170">
        <v>51702</v>
      </c>
      <c r="B170" t="s">
        <v>12</v>
      </c>
      <c r="C170" t="s">
        <v>17</v>
      </c>
      <c r="D170">
        <v>149602</v>
      </c>
      <c r="E170">
        <v>2.8399990000000002</v>
      </c>
      <c r="F170">
        <v>2.9290050000000001</v>
      </c>
      <c r="G170">
        <v>8.9005999999999905E-2</v>
      </c>
      <c r="H170">
        <f t="shared" si="2"/>
        <v>89.005999999999901</v>
      </c>
    </row>
    <row r="171" spans="1:8">
      <c r="A171">
        <v>60759</v>
      </c>
      <c r="B171" t="s">
        <v>11</v>
      </c>
      <c r="C171" t="s">
        <v>12</v>
      </c>
      <c r="D171">
        <v>149602</v>
      </c>
      <c r="E171">
        <v>1.2199990000000001</v>
      </c>
      <c r="F171">
        <v>1.309005</v>
      </c>
      <c r="G171">
        <v>8.9005999999999905E-2</v>
      </c>
      <c r="H171">
        <f t="shared" si="2"/>
        <v>89.005999999999901</v>
      </c>
    </row>
    <row r="172" spans="1:8">
      <c r="A172">
        <v>60762</v>
      </c>
      <c r="B172" t="s">
        <v>11</v>
      </c>
      <c r="C172" t="s">
        <v>12</v>
      </c>
      <c r="D172">
        <v>149602</v>
      </c>
      <c r="E172">
        <v>1.679999</v>
      </c>
      <c r="F172">
        <v>1.7690049999999999</v>
      </c>
      <c r="G172">
        <v>8.9005999999999905E-2</v>
      </c>
      <c r="H172">
        <f t="shared" si="2"/>
        <v>89.005999999999901</v>
      </c>
    </row>
    <row r="173" spans="1:8">
      <c r="A173">
        <v>60763</v>
      </c>
      <c r="B173" t="s">
        <v>11</v>
      </c>
      <c r="C173" t="s">
        <v>12</v>
      </c>
      <c r="D173">
        <v>149602</v>
      </c>
      <c r="E173">
        <v>1.699999</v>
      </c>
      <c r="F173">
        <v>1.789005</v>
      </c>
      <c r="G173">
        <v>8.9005999999999905E-2</v>
      </c>
      <c r="H173">
        <f t="shared" si="2"/>
        <v>89.005999999999901</v>
      </c>
    </row>
    <row r="174" spans="1:8">
      <c r="A174">
        <v>60773</v>
      </c>
      <c r="B174" t="s">
        <v>11</v>
      </c>
      <c r="C174" t="s">
        <v>12</v>
      </c>
      <c r="D174">
        <v>149602</v>
      </c>
      <c r="E174">
        <v>2.8399990000000002</v>
      </c>
      <c r="F174">
        <v>2.9290050000000001</v>
      </c>
      <c r="G174">
        <v>8.9005999999999905E-2</v>
      </c>
      <c r="H174">
        <f t="shared" si="2"/>
        <v>89.005999999999901</v>
      </c>
    </row>
    <row r="175" spans="1:8">
      <c r="A175">
        <v>60776</v>
      </c>
      <c r="B175" t="s">
        <v>11</v>
      </c>
      <c r="C175" t="s">
        <v>12</v>
      </c>
      <c r="D175">
        <v>149602</v>
      </c>
      <c r="E175">
        <v>3.2</v>
      </c>
      <c r="F175">
        <v>3.2890060000000001</v>
      </c>
      <c r="G175">
        <v>8.9005999999999905E-2</v>
      </c>
      <c r="H175">
        <f t="shared" si="2"/>
        <v>89.005999999999901</v>
      </c>
    </row>
    <row r="176" spans="1:8">
      <c r="A176">
        <v>44994</v>
      </c>
      <c r="B176" t="s">
        <v>15</v>
      </c>
      <c r="C176" t="s">
        <v>16</v>
      </c>
      <c r="D176">
        <v>74764</v>
      </c>
      <c r="E176">
        <v>1.879999</v>
      </c>
      <c r="F176">
        <v>1.9690049999999999</v>
      </c>
      <c r="G176">
        <v>8.9006000000000099E-2</v>
      </c>
      <c r="H176">
        <f t="shared" si="2"/>
        <v>89.0060000000001</v>
      </c>
    </row>
    <row r="177" spans="1:8">
      <c r="A177">
        <v>57408</v>
      </c>
      <c r="B177" t="s">
        <v>7</v>
      </c>
      <c r="C177" t="s">
        <v>8</v>
      </c>
      <c r="D177">
        <v>149602</v>
      </c>
      <c r="E177">
        <v>1.879999</v>
      </c>
      <c r="F177">
        <v>1.9690049999999999</v>
      </c>
      <c r="G177">
        <v>8.9006000000000099E-2</v>
      </c>
      <c r="H177">
        <f t="shared" si="2"/>
        <v>89.0060000000001</v>
      </c>
    </row>
    <row r="178" spans="1:8">
      <c r="A178">
        <v>51695</v>
      </c>
      <c r="B178" t="s">
        <v>12</v>
      </c>
      <c r="C178" t="s">
        <v>17</v>
      </c>
      <c r="D178">
        <v>149602</v>
      </c>
      <c r="E178">
        <v>1.879999</v>
      </c>
      <c r="F178">
        <v>1.9690049999999999</v>
      </c>
      <c r="G178">
        <v>8.9006000000000099E-2</v>
      </c>
      <c r="H178">
        <f t="shared" si="2"/>
        <v>89.0060000000001</v>
      </c>
    </row>
    <row r="179" spans="1:8">
      <c r="A179">
        <v>60766</v>
      </c>
      <c r="B179" t="s">
        <v>11</v>
      </c>
      <c r="C179" t="s">
        <v>12</v>
      </c>
      <c r="D179">
        <v>149602</v>
      </c>
      <c r="E179">
        <v>1.879999</v>
      </c>
      <c r="F179">
        <v>1.9690049999999999</v>
      </c>
      <c r="G179">
        <v>8.9006000000000099E-2</v>
      </c>
      <c r="H179">
        <f t="shared" si="2"/>
        <v>89.0060000000001</v>
      </c>
    </row>
    <row r="180" spans="1:8">
      <c r="A180">
        <v>45005</v>
      </c>
      <c r="B180" t="s">
        <v>15</v>
      </c>
      <c r="C180" t="s">
        <v>16</v>
      </c>
      <c r="D180">
        <v>74764</v>
      </c>
      <c r="E180">
        <v>3.4599989999999998</v>
      </c>
      <c r="F180">
        <v>3.5490050000000002</v>
      </c>
      <c r="G180">
        <v>8.9006000000000293E-2</v>
      </c>
      <c r="H180">
        <f t="shared" si="2"/>
        <v>89.006000000000299</v>
      </c>
    </row>
    <row r="181" spans="1:8">
      <c r="A181">
        <v>57419</v>
      </c>
      <c r="B181" t="s">
        <v>7</v>
      </c>
      <c r="C181" t="s">
        <v>8</v>
      </c>
      <c r="D181">
        <v>149602</v>
      </c>
      <c r="E181">
        <v>3.4599989999999998</v>
      </c>
      <c r="F181">
        <v>3.5490050000000002</v>
      </c>
      <c r="G181">
        <v>8.9006000000000293E-2</v>
      </c>
      <c r="H181">
        <f t="shared" si="2"/>
        <v>89.006000000000299</v>
      </c>
    </row>
    <row r="182" spans="1:8">
      <c r="A182">
        <v>51706</v>
      </c>
      <c r="B182" t="s">
        <v>12</v>
      </c>
      <c r="C182" t="s">
        <v>17</v>
      </c>
      <c r="D182">
        <v>149688</v>
      </c>
      <c r="E182">
        <v>3.4599989999999998</v>
      </c>
      <c r="F182">
        <v>3.5490050000000002</v>
      </c>
      <c r="G182">
        <v>8.9006000000000293E-2</v>
      </c>
      <c r="H182">
        <f t="shared" si="2"/>
        <v>89.006000000000299</v>
      </c>
    </row>
    <row r="183" spans="1:8">
      <c r="A183">
        <v>60777</v>
      </c>
      <c r="B183" t="s">
        <v>11</v>
      </c>
      <c r="C183" t="s">
        <v>12</v>
      </c>
      <c r="D183">
        <v>149602</v>
      </c>
      <c r="E183">
        <v>3.4599989999999998</v>
      </c>
      <c r="F183">
        <v>3.5490050000000002</v>
      </c>
      <c r="G183">
        <v>8.9006000000000293E-2</v>
      </c>
      <c r="H183">
        <f t="shared" si="2"/>
        <v>89.006000000000299</v>
      </c>
    </row>
    <row r="184" spans="1:8">
      <c r="A184">
        <v>44986</v>
      </c>
      <c r="B184" t="s">
        <v>15</v>
      </c>
      <c r="C184" t="s">
        <v>16</v>
      </c>
      <c r="D184">
        <v>74764</v>
      </c>
      <c r="E184">
        <v>1.139999</v>
      </c>
      <c r="F184">
        <v>1.2290540000000001</v>
      </c>
      <c r="G184">
        <v>8.9055000000000106E-2</v>
      </c>
      <c r="H184">
        <f t="shared" si="2"/>
        <v>89.055000000000106</v>
      </c>
    </row>
    <row r="185" spans="1:8">
      <c r="A185">
        <v>57400</v>
      </c>
      <c r="B185" t="s">
        <v>7</v>
      </c>
      <c r="C185" t="s">
        <v>8</v>
      </c>
      <c r="D185">
        <v>149602</v>
      </c>
      <c r="E185">
        <v>1.139999</v>
      </c>
      <c r="F185">
        <v>1.2290779999999999</v>
      </c>
      <c r="G185">
        <v>8.9078999999999894E-2</v>
      </c>
      <c r="H185">
        <f t="shared" si="2"/>
        <v>89.078999999999894</v>
      </c>
    </row>
    <row r="186" spans="1:8">
      <c r="A186">
        <v>60758</v>
      </c>
      <c r="B186" t="s">
        <v>11</v>
      </c>
      <c r="C186" t="s">
        <v>12</v>
      </c>
      <c r="D186">
        <v>149602</v>
      </c>
      <c r="E186">
        <v>1.139999</v>
      </c>
      <c r="F186">
        <v>1.229087</v>
      </c>
      <c r="G186">
        <v>8.9088000000000001E-2</v>
      </c>
      <c r="H186">
        <f t="shared" si="2"/>
        <v>89.087999999999994</v>
      </c>
    </row>
    <row r="187" spans="1:8">
      <c r="A187">
        <v>32870</v>
      </c>
      <c r="B187" t="s">
        <v>20</v>
      </c>
      <c r="C187" t="s">
        <v>24</v>
      </c>
      <c r="D187">
        <v>74764</v>
      </c>
      <c r="E187">
        <v>3.2</v>
      </c>
      <c r="F187">
        <v>3.2895059999999998</v>
      </c>
      <c r="G187">
        <v>8.95059999999996E-2</v>
      </c>
      <c r="H187">
        <f t="shared" si="2"/>
        <v>89.505999999999602</v>
      </c>
    </row>
    <row r="188" spans="1:8">
      <c r="A188">
        <v>32875</v>
      </c>
      <c r="B188" t="s">
        <v>20</v>
      </c>
      <c r="C188" t="s">
        <v>24</v>
      </c>
      <c r="D188">
        <v>74764</v>
      </c>
      <c r="E188">
        <v>3.74</v>
      </c>
      <c r="F188">
        <v>3.8295059999999999</v>
      </c>
      <c r="G188">
        <v>8.95059999999996E-2</v>
      </c>
      <c r="H188">
        <f t="shared" si="2"/>
        <v>89.505999999999602</v>
      </c>
    </row>
    <row r="189" spans="1:8">
      <c r="A189">
        <v>58583</v>
      </c>
      <c r="B189" t="s">
        <v>23</v>
      </c>
      <c r="C189" t="s">
        <v>25</v>
      </c>
      <c r="D189">
        <v>74764</v>
      </c>
      <c r="E189">
        <v>3.2</v>
      </c>
      <c r="F189">
        <v>3.2895059999999998</v>
      </c>
      <c r="G189">
        <v>8.95059999999996E-2</v>
      </c>
      <c r="H189">
        <f t="shared" si="2"/>
        <v>89.505999999999602</v>
      </c>
    </row>
    <row r="190" spans="1:8">
      <c r="A190">
        <v>58588</v>
      </c>
      <c r="B190" t="s">
        <v>23</v>
      </c>
      <c r="C190" t="s">
        <v>25</v>
      </c>
      <c r="D190">
        <v>74764</v>
      </c>
      <c r="E190">
        <v>3.74</v>
      </c>
      <c r="F190">
        <v>3.8295059999999999</v>
      </c>
      <c r="G190">
        <v>8.95059999999996E-2</v>
      </c>
      <c r="H190">
        <f t="shared" si="2"/>
        <v>89.505999999999602</v>
      </c>
    </row>
    <row r="191" spans="1:8">
      <c r="A191">
        <v>39254</v>
      </c>
      <c r="B191" t="s">
        <v>22</v>
      </c>
      <c r="C191" t="s">
        <v>21</v>
      </c>
      <c r="D191">
        <v>74764</v>
      </c>
      <c r="E191">
        <v>3.2</v>
      </c>
      <c r="F191">
        <v>3.2895059999999998</v>
      </c>
      <c r="G191">
        <v>8.95059999999996E-2</v>
      </c>
      <c r="H191">
        <f t="shared" si="2"/>
        <v>89.505999999999602</v>
      </c>
    </row>
    <row r="192" spans="1:8">
      <c r="A192">
        <v>51696</v>
      </c>
      <c r="B192" t="s">
        <v>18</v>
      </c>
      <c r="C192" t="s">
        <v>19</v>
      </c>
      <c r="D192">
        <v>299822</v>
      </c>
      <c r="E192">
        <v>3.2</v>
      </c>
      <c r="F192">
        <v>3.2895059999999998</v>
      </c>
      <c r="G192">
        <v>8.95059999999996E-2</v>
      </c>
      <c r="H192">
        <f t="shared" si="2"/>
        <v>89.505999999999602</v>
      </c>
    </row>
    <row r="193" spans="1:8">
      <c r="A193">
        <v>32854</v>
      </c>
      <c r="B193" t="s">
        <v>20</v>
      </c>
      <c r="C193" t="s">
        <v>24</v>
      </c>
      <c r="D193">
        <v>74764</v>
      </c>
      <c r="E193">
        <v>1.52</v>
      </c>
      <c r="F193">
        <v>1.6095060000000001</v>
      </c>
      <c r="G193">
        <v>8.9506000000000002E-2</v>
      </c>
      <c r="H193">
        <f t="shared" si="2"/>
        <v>89.506</v>
      </c>
    </row>
    <row r="194" spans="1:8">
      <c r="A194">
        <v>32855</v>
      </c>
      <c r="B194" t="s">
        <v>20</v>
      </c>
      <c r="C194" t="s">
        <v>24</v>
      </c>
      <c r="D194">
        <v>74764</v>
      </c>
      <c r="E194">
        <v>1.54</v>
      </c>
      <c r="F194">
        <v>1.6295059999999999</v>
      </c>
      <c r="G194">
        <v>8.9506000000000002E-2</v>
      </c>
      <c r="H194">
        <f t="shared" ref="H194:H257" si="3">G194*1000</f>
        <v>89.506</v>
      </c>
    </row>
    <row r="195" spans="1:8">
      <c r="A195">
        <v>32859</v>
      </c>
      <c r="B195" t="s">
        <v>20</v>
      </c>
      <c r="C195" t="s">
        <v>24</v>
      </c>
      <c r="D195">
        <v>74764</v>
      </c>
      <c r="E195">
        <v>1.8599999999999901</v>
      </c>
      <c r="F195">
        <v>1.949506</v>
      </c>
      <c r="G195">
        <v>8.9506000000000002E-2</v>
      </c>
      <c r="H195">
        <f t="shared" si="3"/>
        <v>89.506</v>
      </c>
    </row>
    <row r="196" spans="1:8">
      <c r="A196">
        <v>39238</v>
      </c>
      <c r="B196" t="s">
        <v>22</v>
      </c>
      <c r="C196" t="s">
        <v>21</v>
      </c>
      <c r="D196">
        <v>74764</v>
      </c>
      <c r="E196">
        <v>1.52</v>
      </c>
      <c r="F196">
        <v>1.6095060000000001</v>
      </c>
      <c r="G196">
        <v>8.9506000000000002E-2</v>
      </c>
      <c r="H196">
        <f t="shared" si="3"/>
        <v>89.506</v>
      </c>
    </row>
    <row r="197" spans="1:8">
      <c r="A197">
        <v>39239</v>
      </c>
      <c r="B197" t="s">
        <v>22</v>
      </c>
      <c r="C197" t="s">
        <v>21</v>
      </c>
      <c r="D197">
        <v>74764</v>
      </c>
      <c r="E197">
        <v>1.54</v>
      </c>
      <c r="F197">
        <v>1.6295059999999999</v>
      </c>
      <c r="G197">
        <v>8.9506000000000002E-2</v>
      </c>
      <c r="H197">
        <f t="shared" si="3"/>
        <v>89.506</v>
      </c>
    </row>
    <row r="198" spans="1:8">
      <c r="A198">
        <v>39243</v>
      </c>
      <c r="B198" t="s">
        <v>22</v>
      </c>
      <c r="C198" t="s">
        <v>21</v>
      </c>
      <c r="D198">
        <v>74764</v>
      </c>
      <c r="E198">
        <v>1.8599999999999901</v>
      </c>
      <c r="F198">
        <v>1.949506</v>
      </c>
      <c r="G198">
        <v>8.9506000000000002E-2</v>
      </c>
      <c r="H198">
        <f t="shared" si="3"/>
        <v>89.506</v>
      </c>
    </row>
    <row r="199" spans="1:8">
      <c r="A199">
        <v>60031</v>
      </c>
      <c r="B199" t="s">
        <v>24</v>
      </c>
      <c r="C199" t="s">
        <v>26</v>
      </c>
      <c r="D199">
        <v>74764</v>
      </c>
      <c r="E199">
        <v>1.52</v>
      </c>
      <c r="F199">
        <v>1.6095060000000001</v>
      </c>
      <c r="G199">
        <v>8.9506000000000002E-2</v>
      </c>
      <c r="H199">
        <f t="shared" si="3"/>
        <v>89.506</v>
      </c>
    </row>
    <row r="200" spans="1:8">
      <c r="A200">
        <v>60032</v>
      </c>
      <c r="B200" t="s">
        <v>24</v>
      </c>
      <c r="C200" t="s">
        <v>26</v>
      </c>
      <c r="D200">
        <v>74764</v>
      </c>
      <c r="E200">
        <v>1.54</v>
      </c>
      <c r="F200">
        <v>1.6295059999999999</v>
      </c>
      <c r="G200">
        <v>8.9506000000000002E-2</v>
      </c>
      <c r="H200">
        <f t="shared" si="3"/>
        <v>89.506</v>
      </c>
    </row>
    <row r="201" spans="1:8">
      <c r="A201">
        <v>60036</v>
      </c>
      <c r="B201" t="s">
        <v>24</v>
      </c>
      <c r="C201" t="s">
        <v>26</v>
      </c>
      <c r="D201">
        <v>74764</v>
      </c>
      <c r="E201">
        <v>1.8599999999999901</v>
      </c>
      <c r="F201">
        <v>1.949506</v>
      </c>
      <c r="G201">
        <v>8.9506000000000002E-2</v>
      </c>
      <c r="H201">
        <f t="shared" si="3"/>
        <v>89.506</v>
      </c>
    </row>
    <row r="202" spans="1:8">
      <c r="A202">
        <v>51680</v>
      </c>
      <c r="B202" t="s">
        <v>18</v>
      </c>
      <c r="C202" t="s">
        <v>19</v>
      </c>
      <c r="D202">
        <v>149602</v>
      </c>
      <c r="E202">
        <v>1.52</v>
      </c>
      <c r="F202">
        <v>1.6095060000000001</v>
      </c>
      <c r="G202">
        <v>8.9506000000000002E-2</v>
      </c>
      <c r="H202">
        <f t="shared" si="3"/>
        <v>89.506</v>
      </c>
    </row>
    <row r="203" spans="1:8">
      <c r="A203">
        <v>51681</v>
      </c>
      <c r="B203" t="s">
        <v>18</v>
      </c>
      <c r="C203" t="s">
        <v>19</v>
      </c>
      <c r="D203">
        <v>149602</v>
      </c>
      <c r="E203">
        <v>1.54</v>
      </c>
      <c r="F203">
        <v>1.6295059999999999</v>
      </c>
      <c r="G203">
        <v>8.9506000000000002E-2</v>
      </c>
      <c r="H203">
        <f t="shared" si="3"/>
        <v>89.506</v>
      </c>
    </row>
    <row r="204" spans="1:8">
      <c r="A204">
        <v>51685</v>
      </c>
      <c r="B204" t="s">
        <v>18</v>
      </c>
      <c r="C204" t="s">
        <v>19</v>
      </c>
      <c r="D204">
        <v>149602</v>
      </c>
      <c r="E204">
        <v>1.8599999999999901</v>
      </c>
      <c r="F204">
        <v>1.949506</v>
      </c>
      <c r="G204">
        <v>8.9506000000000002E-2</v>
      </c>
      <c r="H204">
        <f t="shared" si="3"/>
        <v>89.506</v>
      </c>
    </row>
    <row r="205" spans="1:8">
      <c r="A205">
        <v>32867</v>
      </c>
      <c r="B205" t="s">
        <v>20</v>
      </c>
      <c r="C205" t="s">
        <v>24</v>
      </c>
      <c r="D205">
        <v>74764</v>
      </c>
      <c r="E205">
        <v>2.8399990000000002</v>
      </c>
      <c r="F205">
        <v>2.9295059999999999</v>
      </c>
      <c r="G205">
        <v>8.9506999999999698E-2</v>
      </c>
      <c r="H205">
        <f t="shared" si="3"/>
        <v>89.506999999999692</v>
      </c>
    </row>
    <row r="206" spans="1:8">
      <c r="A206">
        <v>39251</v>
      </c>
      <c r="B206" t="s">
        <v>22</v>
      </c>
      <c r="C206" t="s">
        <v>21</v>
      </c>
      <c r="D206">
        <v>74764</v>
      </c>
      <c r="E206">
        <v>2.8399990000000002</v>
      </c>
      <c r="F206">
        <v>2.9295059999999999</v>
      </c>
      <c r="G206">
        <v>8.9506999999999698E-2</v>
      </c>
      <c r="H206">
        <f t="shared" si="3"/>
        <v>89.506999999999692</v>
      </c>
    </row>
    <row r="207" spans="1:8">
      <c r="A207">
        <v>45753</v>
      </c>
      <c r="B207" t="s">
        <v>19</v>
      </c>
      <c r="C207" t="s">
        <v>23</v>
      </c>
      <c r="D207">
        <v>149602</v>
      </c>
      <c r="E207">
        <v>3.2</v>
      </c>
      <c r="F207">
        <v>3.289507</v>
      </c>
      <c r="G207">
        <v>8.9506999999999698E-2</v>
      </c>
      <c r="H207">
        <f t="shared" si="3"/>
        <v>89.506999999999692</v>
      </c>
    </row>
    <row r="208" spans="1:8">
      <c r="A208">
        <v>45758</v>
      </c>
      <c r="B208" t="s">
        <v>19</v>
      </c>
      <c r="C208" t="s">
        <v>23</v>
      </c>
      <c r="D208">
        <v>149602</v>
      </c>
      <c r="E208">
        <v>3.74</v>
      </c>
      <c r="F208">
        <v>3.829507</v>
      </c>
      <c r="G208">
        <v>8.9506999999999698E-2</v>
      </c>
      <c r="H208">
        <f t="shared" si="3"/>
        <v>89.506999999999692</v>
      </c>
    </row>
    <row r="209" spans="1:8">
      <c r="A209">
        <v>55883</v>
      </c>
      <c r="B209" t="s">
        <v>16</v>
      </c>
      <c r="C209" t="s">
        <v>18</v>
      </c>
      <c r="D209">
        <v>74764</v>
      </c>
      <c r="E209">
        <v>3.2</v>
      </c>
      <c r="F209">
        <v>3.289507</v>
      </c>
      <c r="G209">
        <v>8.9506999999999698E-2</v>
      </c>
      <c r="H209">
        <f t="shared" si="3"/>
        <v>89.506999999999692</v>
      </c>
    </row>
    <row r="210" spans="1:8">
      <c r="A210">
        <v>60044</v>
      </c>
      <c r="B210" t="s">
        <v>24</v>
      </c>
      <c r="C210" t="s">
        <v>26</v>
      </c>
      <c r="D210">
        <v>74764</v>
      </c>
      <c r="E210">
        <v>2.8399990000000002</v>
      </c>
      <c r="F210">
        <v>2.9295059999999999</v>
      </c>
      <c r="G210">
        <v>8.9506999999999698E-2</v>
      </c>
      <c r="H210">
        <f t="shared" si="3"/>
        <v>89.506999999999692</v>
      </c>
    </row>
    <row r="211" spans="1:8">
      <c r="A211">
        <v>60047</v>
      </c>
      <c r="B211" t="s">
        <v>24</v>
      </c>
      <c r="C211" t="s">
        <v>26</v>
      </c>
      <c r="D211">
        <v>74764</v>
      </c>
      <c r="E211">
        <v>3.2</v>
      </c>
      <c r="F211">
        <v>3.289507</v>
      </c>
      <c r="G211">
        <v>8.9506999999999698E-2</v>
      </c>
      <c r="H211">
        <f t="shared" si="3"/>
        <v>89.506999999999692</v>
      </c>
    </row>
    <row r="212" spans="1:8">
      <c r="A212">
        <v>44587</v>
      </c>
      <c r="B212" t="s">
        <v>17</v>
      </c>
      <c r="C212" t="s">
        <v>20</v>
      </c>
      <c r="D212">
        <v>149602</v>
      </c>
      <c r="E212">
        <v>3.2</v>
      </c>
      <c r="F212">
        <v>3.289507</v>
      </c>
      <c r="G212">
        <v>8.9506999999999698E-2</v>
      </c>
      <c r="H212">
        <f t="shared" si="3"/>
        <v>89.506999999999692</v>
      </c>
    </row>
    <row r="213" spans="1:8">
      <c r="A213">
        <v>51693</v>
      </c>
      <c r="B213" t="s">
        <v>18</v>
      </c>
      <c r="C213" t="s">
        <v>19</v>
      </c>
      <c r="D213">
        <v>299278</v>
      </c>
      <c r="E213">
        <v>2.8399990000000002</v>
      </c>
      <c r="F213">
        <v>2.9295059999999999</v>
      </c>
      <c r="G213">
        <v>8.9506999999999698E-2</v>
      </c>
      <c r="H213">
        <f t="shared" si="3"/>
        <v>89.506999999999692</v>
      </c>
    </row>
    <row r="214" spans="1:8">
      <c r="A214">
        <v>54962</v>
      </c>
      <c r="B214" t="s">
        <v>21</v>
      </c>
      <c r="C214" t="s">
        <v>22</v>
      </c>
      <c r="D214">
        <v>149602</v>
      </c>
      <c r="E214">
        <v>3.2</v>
      </c>
      <c r="F214">
        <v>3.289507</v>
      </c>
      <c r="G214">
        <v>8.9506999999999698E-2</v>
      </c>
      <c r="H214">
        <f t="shared" si="3"/>
        <v>89.506999999999692</v>
      </c>
    </row>
    <row r="215" spans="1:8">
      <c r="A215">
        <v>32852</v>
      </c>
      <c r="B215" t="s">
        <v>20</v>
      </c>
      <c r="C215" t="s">
        <v>24</v>
      </c>
      <c r="D215">
        <v>74764</v>
      </c>
      <c r="E215">
        <v>1.139999</v>
      </c>
      <c r="F215">
        <v>1.229506</v>
      </c>
      <c r="G215">
        <v>8.9507000000000003E-2</v>
      </c>
      <c r="H215">
        <f t="shared" si="3"/>
        <v>89.507000000000005</v>
      </c>
    </row>
    <row r="216" spans="1:8">
      <c r="A216">
        <v>32853</v>
      </c>
      <c r="B216" t="s">
        <v>20</v>
      </c>
      <c r="C216" t="s">
        <v>24</v>
      </c>
      <c r="D216">
        <v>74764</v>
      </c>
      <c r="E216">
        <v>1.2199990000000001</v>
      </c>
      <c r="F216">
        <v>1.3095060000000001</v>
      </c>
      <c r="G216">
        <v>8.9507000000000003E-2</v>
      </c>
      <c r="H216">
        <f t="shared" si="3"/>
        <v>89.507000000000005</v>
      </c>
    </row>
    <row r="217" spans="1:8">
      <c r="A217">
        <v>32856</v>
      </c>
      <c r="B217" t="s">
        <v>20</v>
      </c>
      <c r="C217" t="s">
        <v>24</v>
      </c>
      <c r="D217">
        <v>74764</v>
      </c>
      <c r="E217">
        <v>1.679999</v>
      </c>
      <c r="F217">
        <v>1.769506</v>
      </c>
      <c r="G217">
        <v>8.9507000000000003E-2</v>
      </c>
      <c r="H217">
        <f t="shared" si="3"/>
        <v>89.507000000000005</v>
      </c>
    </row>
    <row r="218" spans="1:8">
      <c r="A218">
        <v>32857</v>
      </c>
      <c r="B218" t="s">
        <v>20</v>
      </c>
      <c r="C218" t="s">
        <v>24</v>
      </c>
      <c r="D218">
        <v>74764</v>
      </c>
      <c r="E218">
        <v>1.699999</v>
      </c>
      <c r="F218">
        <v>1.789506</v>
      </c>
      <c r="G218">
        <v>8.9507000000000003E-2</v>
      </c>
      <c r="H218">
        <f t="shared" si="3"/>
        <v>89.507000000000005</v>
      </c>
    </row>
    <row r="219" spans="1:8">
      <c r="A219">
        <v>58567</v>
      </c>
      <c r="B219" t="s">
        <v>23</v>
      </c>
      <c r="C219" t="s">
        <v>25</v>
      </c>
      <c r="D219">
        <v>74764</v>
      </c>
      <c r="E219">
        <v>1.52</v>
      </c>
      <c r="F219">
        <v>1.609507</v>
      </c>
      <c r="G219">
        <v>8.9507000000000003E-2</v>
      </c>
      <c r="H219">
        <f t="shared" si="3"/>
        <v>89.507000000000005</v>
      </c>
    </row>
    <row r="220" spans="1:8">
      <c r="A220">
        <v>58568</v>
      </c>
      <c r="B220" t="s">
        <v>23</v>
      </c>
      <c r="C220" t="s">
        <v>25</v>
      </c>
      <c r="D220">
        <v>74764</v>
      </c>
      <c r="E220">
        <v>1.54</v>
      </c>
      <c r="F220">
        <v>1.629507</v>
      </c>
      <c r="G220">
        <v>8.9507000000000003E-2</v>
      </c>
      <c r="H220">
        <f t="shared" si="3"/>
        <v>89.507000000000005</v>
      </c>
    </row>
    <row r="221" spans="1:8">
      <c r="A221">
        <v>39236</v>
      </c>
      <c r="B221" t="s">
        <v>22</v>
      </c>
      <c r="C221" t="s">
        <v>21</v>
      </c>
      <c r="D221">
        <v>74764</v>
      </c>
      <c r="E221">
        <v>1.139999</v>
      </c>
      <c r="F221">
        <v>1.229506</v>
      </c>
      <c r="G221">
        <v>8.9507000000000003E-2</v>
      </c>
      <c r="H221">
        <f t="shared" si="3"/>
        <v>89.507000000000005</v>
      </c>
    </row>
    <row r="222" spans="1:8">
      <c r="A222">
        <v>39237</v>
      </c>
      <c r="B222" t="s">
        <v>22</v>
      </c>
      <c r="C222" t="s">
        <v>21</v>
      </c>
      <c r="D222">
        <v>74764</v>
      </c>
      <c r="E222">
        <v>1.2199990000000001</v>
      </c>
      <c r="F222">
        <v>1.3095060000000001</v>
      </c>
      <c r="G222">
        <v>8.9507000000000003E-2</v>
      </c>
      <c r="H222">
        <f t="shared" si="3"/>
        <v>89.507000000000005</v>
      </c>
    </row>
    <row r="223" spans="1:8">
      <c r="A223">
        <v>39240</v>
      </c>
      <c r="B223" t="s">
        <v>22</v>
      </c>
      <c r="C223" t="s">
        <v>21</v>
      </c>
      <c r="D223">
        <v>74764</v>
      </c>
      <c r="E223">
        <v>1.679999</v>
      </c>
      <c r="F223">
        <v>1.769506</v>
      </c>
      <c r="G223">
        <v>8.9507000000000003E-2</v>
      </c>
      <c r="H223">
        <f t="shared" si="3"/>
        <v>89.507000000000005</v>
      </c>
    </row>
    <row r="224" spans="1:8">
      <c r="A224">
        <v>39241</v>
      </c>
      <c r="B224" t="s">
        <v>22</v>
      </c>
      <c r="C224" t="s">
        <v>21</v>
      </c>
      <c r="D224">
        <v>74764</v>
      </c>
      <c r="E224">
        <v>1.699999</v>
      </c>
      <c r="F224">
        <v>1.789506</v>
      </c>
      <c r="G224">
        <v>8.9507000000000003E-2</v>
      </c>
      <c r="H224">
        <f t="shared" si="3"/>
        <v>89.507000000000005</v>
      </c>
    </row>
    <row r="225" spans="1:8">
      <c r="A225">
        <v>45737</v>
      </c>
      <c r="B225" t="s">
        <v>19</v>
      </c>
      <c r="C225" t="s">
        <v>23</v>
      </c>
      <c r="D225">
        <v>149602</v>
      </c>
      <c r="E225">
        <v>1.52</v>
      </c>
      <c r="F225">
        <v>1.609507</v>
      </c>
      <c r="G225">
        <v>8.9507000000000003E-2</v>
      </c>
      <c r="H225">
        <f t="shared" si="3"/>
        <v>89.507000000000005</v>
      </c>
    </row>
    <row r="226" spans="1:8">
      <c r="A226">
        <v>45738</v>
      </c>
      <c r="B226" t="s">
        <v>19</v>
      </c>
      <c r="C226" t="s">
        <v>23</v>
      </c>
      <c r="D226">
        <v>149602</v>
      </c>
      <c r="E226">
        <v>1.54</v>
      </c>
      <c r="F226">
        <v>1.629507</v>
      </c>
      <c r="G226">
        <v>8.9507000000000003E-2</v>
      </c>
      <c r="H226">
        <f t="shared" si="3"/>
        <v>89.507000000000005</v>
      </c>
    </row>
    <row r="227" spans="1:8">
      <c r="A227">
        <v>55867</v>
      </c>
      <c r="B227" t="s">
        <v>16</v>
      </c>
      <c r="C227" t="s">
        <v>18</v>
      </c>
      <c r="D227">
        <v>74764</v>
      </c>
      <c r="E227">
        <v>1.52</v>
      </c>
      <c r="F227">
        <v>1.609507</v>
      </c>
      <c r="G227">
        <v>8.9507000000000003E-2</v>
      </c>
      <c r="H227">
        <f t="shared" si="3"/>
        <v>89.507000000000005</v>
      </c>
    </row>
    <row r="228" spans="1:8">
      <c r="A228">
        <v>55868</v>
      </c>
      <c r="B228" t="s">
        <v>16</v>
      </c>
      <c r="C228" t="s">
        <v>18</v>
      </c>
      <c r="D228">
        <v>74764</v>
      </c>
      <c r="E228">
        <v>1.54</v>
      </c>
      <c r="F228">
        <v>1.629507</v>
      </c>
      <c r="G228">
        <v>8.9507000000000003E-2</v>
      </c>
      <c r="H228">
        <f t="shared" si="3"/>
        <v>89.507000000000005</v>
      </c>
    </row>
    <row r="229" spans="1:8">
      <c r="A229">
        <v>60030</v>
      </c>
      <c r="B229" t="s">
        <v>24</v>
      </c>
      <c r="C229" t="s">
        <v>26</v>
      </c>
      <c r="D229">
        <v>74764</v>
      </c>
      <c r="E229">
        <v>1.2199990000000001</v>
      </c>
      <c r="F229">
        <v>1.3095060000000001</v>
      </c>
      <c r="G229">
        <v>8.9507000000000003E-2</v>
      </c>
      <c r="H229">
        <f t="shared" si="3"/>
        <v>89.507000000000005</v>
      </c>
    </row>
    <row r="230" spans="1:8">
      <c r="A230">
        <v>60033</v>
      </c>
      <c r="B230" t="s">
        <v>24</v>
      </c>
      <c r="C230" t="s">
        <v>26</v>
      </c>
      <c r="D230">
        <v>74764</v>
      </c>
      <c r="E230">
        <v>1.679999</v>
      </c>
      <c r="F230">
        <v>1.769506</v>
      </c>
      <c r="G230">
        <v>8.9507000000000003E-2</v>
      </c>
      <c r="H230">
        <f t="shared" si="3"/>
        <v>89.507000000000005</v>
      </c>
    </row>
    <row r="231" spans="1:8">
      <c r="A231">
        <v>60034</v>
      </c>
      <c r="B231" t="s">
        <v>24</v>
      </c>
      <c r="C231" t="s">
        <v>26</v>
      </c>
      <c r="D231">
        <v>74764</v>
      </c>
      <c r="E231">
        <v>1.699999</v>
      </c>
      <c r="F231">
        <v>1.789506</v>
      </c>
      <c r="G231">
        <v>8.9507000000000003E-2</v>
      </c>
      <c r="H231">
        <f t="shared" si="3"/>
        <v>89.507000000000005</v>
      </c>
    </row>
    <row r="232" spans="1:8">
      <c r="A232">
        <v>44571</v>
      </c>
      <c r="B232" t="s">
        <v>17</v>
      </c>
      <c r="C232" t="s">
        <v>20</v>
      </c>
      <c r="D232">
        <v>149602</v>
      </c>
      <c r="E232">
        <v>1.52</v>
      </c>
      <c r="F232">
        <v>1.609507</v>
      </c>
      <c r="G232">
        <v>8.9507000000000003E-2</v>
      </c>
      <c r="H232">
        <f t="shared" si="3"/>
        <v>89.507000000000005</v>
      </c>
    </row>
    <row r="233" spans="1:8">
      <c r="A233">
        <v>44572</v>
      </c>
      <c r="B233" t="s">
        <v>17</v>
      </c>
      <c r="C233" t="s">
        <v>20</v>
      </c>
      <c r="D233">
        <v>149602</v>
      </c>
      <c r="E233">
        <v>1.54</v>
      </c>
      <c r="F233">
        <v>1.629507</v>
      </c>
      <c r="G233">
        <v>8.9507000000000003E-2</v>
      </c>
      <c r="H233">
        <f t="shared" si="3"/>
        <v>89.507000000000005</v>
      </c>
    </row>
    <row r="234" spans="1:8">
      <c r="A234">
        <v>51678</v>
      </c>
      <c r="B234" t="s">
        <v>18</v>
      </c>
      <c r="C234" t="s">
        <v>19</v>
      </c>
      <c r="D234">
        <v>149602</v>
      </c>
      <c r="E234">
        <v>1.139999</v>
      </c>
      <c r="F234">
        <v>1.229506</v>
      </c>
      <c r="G234">
        <v>8.9507000000000003E-2</v>
      </c>
      <c r="H234">
        <f t="shared" si="3"/>
        <v>89.507000000000005</v>
      </c>
    </row>
    <row r="235" spans="1:8">
      <c r="A235">
        <v>51679</v>
      </c>
      <c r="B235" t="s">
        <v>18</v>
      </c>
      <c r="C235" t="s">
        <v>19</v>
      </c>
      <c r="D235">
        <v>149602</v>
      </c>
      <c r="E235">
        <v>1.2199990000000001</v>
      </c>
      <c r="F235">
        <v>1.3095060000000001</v>
      </c>
      <c r="G235">
        <v>8.9507000000000003E-2</v>
      </c>
      <c r="H235">
        <f t="shared" si="3"/>
        <v>89.507000000000005</v>
      </c>
    </row>
    <row r="236" spans="1:8">
      <c r="A236">
        <v>51682</v>
      </c>
      <c r="B236" t="s">
        <v>18</v>
      </c>
      <c r="C236" t="s">
        <v>19</v>
      </c>
      <c r="D236">
        <v>149602</v>
      </c>
      <c r="E236">
        <v>1.679999</v>
      </c>
      <c r="F236">
        <v>1.769506</v>
      </c>
      <c r="G236">
        <v>8.9507000000000003E-2</v>
      </c>
      <c r="H236">
        <f t="shared" si="3"/>
        <v>89.507000000000005</v>
      </c>
    </row>
    <row r="237" spans="1:8">
      <c r="A237">
        <v>51683</v>
      </c>
      <c r="B237" t="s">
        <v>18</v>
      </c>
      <c r="C237" t="s">
        <v>19</v>
      </c>
      <c r="D237">
        <v>149602</v>
      </c>
      <c r="E237">
        <v>1.699999</v>
      </c>
      <c r="F237">
        <v>1.789506</v>
      </c>
      <c r="G237">
        <v>8.9507000000000003E-2</v>
      </c>
      <c r="H237">
        <f t="shared" si="3"/>
        <v>89.507000000000005</v>
      </c>
    </row>
    <row r="238" spans="1:8">
      <c r="A238">
        <v>54946</v>
      </c>
      <c r="B238" t="s">
        <v>21</v>
      </c>
      <c r="C238" t="s">
        <v>22</v>
      </c>
      <c r="D238">
        <v>149602</v>
      </c>
      <c r="E238">
        <v>1.52</v>
      </c>
      <c r="F238">
        <v>1.609507</v>
      </c>
      <c r="G238">
        <v>8.9507000000000003E-2</v>
      </c>
      <c r="H238">
        <f t="shared" si="3"/>
        <v>89.507000000000005</v>
      </c>
    </row>
    <row r="239" spans="1:8">
      <c r="A239">
        <v>54947</v>
      </c>
      <c r="B239" t="s">
        <v>21</v>
      </c>
      <c r="C239" t="s">
        <v>22</v>
      </c>
      <c r="D239">
        <v>149602</v>
      </c>
      <c r="E239">
        <v>1.54</v>
      </c>
      <c r="F239">
        <v>1.629507</v>
      </c>
      <c r="G239">
        <v>8.9507000000000003E-2</v>
      </c>
      <c r="H239">
        <f t="shared" si="3"/>
        <v>89.507000000000005</v>
      </c>
    </row>
    <row r="240" spans="1:8">
      <c r="A240">
        <v>32871</v>
      </c>
      <c r="B240" t="s">
        <v>20</v>
      </c>
      <c r="C240" t="s">
        <v>24</v>
      </c>
      <c r="D240">
        <v>74764</v>
      </c>
      <c r="E240">
        <v>3.4599989999999998</v>
      </c>
      <c r="F240">
        <v>3.549506</v>
      </c>
      <c r="G240">
        <v>8.9507000000000198E-2</v>
      </c>
      <c r="H240">
        <f t="shared" si="3"/>
        <v>89.507000000000204</v>
      </c>
    </row>
    <row r="241" spans="1:8">
      <c r="A241">
        <v>58572</v>
      </c>
      <c r="B241" t="s">
        <v>23</v>
      </c>
      <c r="C241" t="s">
        <v>25</v>
      </c>
      <c r="D241">
        <v>74764</v>
      </c>
      <c r="E241">
        <v>1.8599999999999901</v>
      </c>
      <c r="F241">
        <v>1.9495070000000001</v>
      </c>
      <c r="G241">
        <v>8.9507000000000198E-2</v>
      </c>
      <c r="H241">
        <f t="shared" si="3"/>
        <v>89.507000000000204</v>
      </c>
    </row>
    <row r="242" spans="1:8">
      <c r="A242">
        <v>39255</v>
      </c>
      <c r="B242" t="s">
        <v>22</v>
      </c>
      <c r="C242" t="s">
        <v>21</v>
      </c>
      <c r="D242">
        <v>74764</v>
      </c>
      <c r="E242">
        <v>3.4599989999999998</v>
      </c>
      <c r="F242">
        <v>3.549506</v>
      </c>
      <c r="G242">
        <v>8.9507000000000198E-2</v>
      </c>
      <c r="H242">
        <f t="shared" si="3"/>
        <v>89.507000000000204</v>
      </c>
    </row>
    <row r="243" spans="1:8">
      <c r="A243">
        <v>45742</v>
      </c>
      <c r="B243" t="s">
        <v>19</v>
      </c>
      <c r="C243" t="s">
        <v>23</v>
      </c>
      <c r="D243">
        <v>149602</v>
      </c>
      <c r="E243">
        <v>1.8599999999999901</v>
      </c>
      <c r="F243">
        <v>1.9495070000000001</v>
      </c>
      <c r="G243">
        <v>8.9507000000000198E-2</v>
      </c>
      <c r="H243">
        <f t="shared" si="3"/>
        <v>89.507000000000204</v>
      </c>
    </row>
    <row r="244" spans="1:8">
      <c r="A244">
        <v>55872</v>
      </c>
      <c r="B244" t="s">
        <v>16</v>
      </c>
      <c r="C244" t="s">
        <v>18</v>
      </c>
      <c r="D244">
        <v>74764</v>
      </c>
      <c r="E244">
        <v>1.8599999999999901</v>
      </c>
      <c r="F244">
        <v>1.9495070000000001</v>
      </c>
      <c r="G244">
        <v>8.9507000000000198E-2</v>
      </c>
      <c r="H244">
        <f t="shared" si="3"/>
        <v>89.507000000000204</v>
      </c>
    </row>
    <row r="245" spans="1:8">
      <c r="A245">
        <v>60048</v>
      </c>
      <c r="B245" t="s">
        <v>24</v>
      </c>
      <c r="C245" t="s">
        <v>26</v>
      </c>
      <c r="D245">
        <v>74764</v>
      </c>
      <c r="E245">
        <v>3.4599989999999998</v>
      </c>
      <c r="F245">
        <v>3.549506</v>
      </c>
      <c r="G245">
        <v>8.9507000000000198E-2</v>
      </c>
      <c r="H245">
        <f t="shared" si="3"/>
        <v>89.507000000000204</v>
      </c>
    </row>
    <row r="246" spans="1:8">
      <c r="A246">
        <v>44576</v>
      </c>
      <c r="B246" t="s">
        <v>17</v>
      </c>
      <c r="C246" t="s">
        <v>20</v>
      </c>
      <c r="D246">
        <v>149602</v>
      </c>
      <c r="E246">
        <v>1.8599999999999901</v>
      </c>
      <c r="F246">
        <v>1.9495070000000001</v>
      </c>
      <c r="G246">
        <v>8.9507000000000198E-2</v>
      </c>
      <c r="H246">
        <f t="shared" si="3"/>
        <v>89.507000000000204</v>
      </c>
    </row>
    <row r="247" spans="1:8">
      <c r="A247">
        <v>51697</v>
      </c>
      <c r="B247" t="s">
        <v>18</v>
      </c>
      <c r="C247" t="s">
        <v>19</v>
      </c>
      <c r="D247">
        <v>299278</v>
      </c>
      <c r="E247">
        <v>3.4599989999999998</v>
      </c>
      <c r="F247">
        <v>3.549506</v>
      </c>
      <c r="G247">
        <v>8.9507000000000198E-2</v>
      </c>
      <c r="H247">
        <f t="shared" si="3"/>
        <v>89.507000000000204</v>
      </c>
    </row>
    <row r="248" spans="1:8">
      <c r="A248">
        <v>54951</v>
      </c>
      <c r="B248" t="s">
        <v>21</v>
      </c>
      <c r="C248" t="s">
        <v>22</v>
      </c>
      <c r="D248">
        <v>149602</v>
      </c>
      <c r="E248">
        <v>1.8599999999999901</v>
      </c>
      <c r="F248">
        <v>1.9495070000000001</v>
      </c>
      <c r="G248">
        <v>8.9507000000000198E-2</v>
      </c>
      <c r="H248">
        <f t="shared" si="3"/>
        <v>89.507000000000204</v>
      </c>
    </row>
    <row r="249" spans="1:8">
      <c r="A249">
        <v>58565</v>
      </c>
      <c r="B249" t="s">
        <v>23</v>
      </c>
      <c r="C249" t="s">
        <v>25</v>
      </c>
      <c r="D249">
        <v>74764</v>
      </c>
      <c r="E249">
        <v>1.139999</v>
      </c>
      <c r="F249">
        <v>1.2295069999999999</v>
      </c>
      <c r="G249">
        <v>8.9507999999999893E-2</v>
      </c>
      <c r="H249">
        <f t="shared" si="3"/>
        <v>89.507999999999896</v>
      </c>
    </row>
    <row r="250" spans="1:8">
      <c r="A250">
        <v>58566</v>
      </c>
      <c r="B250" t="s">
        <v>23</v>
      </c>
      <c r="C250" t="s">
        <v>25</v>
      </c>
      <c r="D250">
        <v>74764</v>
      </c>
      <c r="E250">
        <v>1.2199990000000001</v>
      </c>
      <c r="F250">
        <v>1.309507</v>
      </c>
      <c r="G250">
        <v>8.9507999999999893E-2</v>
      </c>
      <c r="H250">
        <f t="shared" si="3"/>
        <v>89.507999999999896</v>
      </c>
    </row>
    <row r="251" spans="1:8">
      <c r="A251">
        <v>58569</v>
      </c>
      <c r="B251" t="s">
        <v>23</v>
      </c>
      <c r="C251" t="s">
        <v>25</v>
      </c>
      <c r="D251">
        <v>74764</v>
      </c>
      <c r="E251">
        <v>1.679999</v>
      </c>
      <c r="F251">
        <v>1.7695069999999999</v>
      </c>
      <c r="G251">
        <v>8.9507999999999893E-2</v>
      </c>
      <c r="H251">
        <f t="shared" si="3"/>
        <v>89.507999999999896</v>
      </c>
    </row>
    <row r="252" spans="1:8">
      <c r="A252">
        <v>58570</v>
      </c>
      <c r="B252" t="s">
        <v>23</v>
      </c>
      <c r="C252" t="s">
        <v>25</v>
      </c>
      <c r="D252">
        <v>74764</v>
      </c>
      <c r="E252">
        <v>1.699999</v>
      </c>
      <c r="F252">
        <v>1.789507</v>
      </c>
      <c r="G252">
        <v>8.9507999999999893E-2</v>
      </c>
      <c r="H252">
        <f t="shared" si="3"/>
        <v>89.507999999999896</v>
      </c>
    </row>
    <row r="253" spans="1:8">
      <c r="A253">
        <v>58580</v>
      </c>
      <c r="B253" t="s">
        <v>23</v>
      </c>
      <c r="C253" t="s">
        <v>25</v>
      </c>
      <c r="D253">
        <v>74764</v>
      </c>
      <c r="E253">
        <v>2.8399990000000002</v>
      </c>
      <c r="F253">
        <v>2.9295070000000001</v>
      </c>
      <c r="G253">
        <v>8.9507999999999893E-2</v>
      </c>
      <c r="H253">
        <f t="shared" si="3"/>
        <v>89.507999999999896</v>
      </c>
    </row>
    <row r="254" spans="1:8">
      <c r="A254">
        <v>45735</v>
      </c>
      <c r="B254" t="s">
        <v>19</v>
      </c>
      <c r="C254" t="s">
        <v>23</v>
      </c>
      <c r="D254">
        <v>149602</v>
      </c>
      <c r="E254">
        <v>1.139999</v>
      </c>
      <c r="F254">
        <v>1.2295069999999999</v>
      </c>
      <c r="G254">
        <v>8.9507999999999893E-2</v>
      </c>
      <c r="H254">
        <f t="shared" si="3"/>
        <v>89.507999999999896</v>
      </c>
    </row>
    <row r="255" spans="1:8">
      <c r="A255">
        <v>45736</v>
      </c>
      <c r="B255" t="s">
        <v>19</v>
      </c>
      <c r="C255" t="s">
        <v>23</v>
      </c>
      <c r="D255">
        <v>149602</v>
      </c>
      <c r="E255">
        <v>1.2199990000000001</v>
      </c>
      <c r="F255">
        <v>1.309507</v>
      </c>
      <c r="G255">
        <v>8.9507999999999893E-2</v>
      </c>
      <c r="H255">
        <f t="shared" si="3"/>
        <v>89.507999999999896</v>
      </c>
    </row>
    <row r="256" spans="1:8">
      <c r="A256">
        <v>45739</v>
      </c>
      <c r="B256" t="s">
        <v>19</v>
      </c>
      <c r="C256" t="s">
        <v>23</v>
      </c>
      <c r="D256">
        <v>149602</v>
      </c>
      <c r="E256">
        <v>1.679999</v>
      </c>
      <c r="F256">
        <v>1.7695069999999999</v>
      </c>
      <c r="G256">
        <v>8.9507999999999893E-2</v>
      </c>
      <c r="H256">
        <f t="shared" si="3"/>
        <v>89.507999999999896</v>
      </c>
    </row>
    <row r="257" spans="1:8">
      <c r="A257">
        <v>45740</v>
      </c>
      <c r="B257" t="s">
        <v>19</v>
      </c>
      <c r="C257" t="s">
        <v>23</v>
      </c>
      <c r="D257">
        <v>149602</v>
      </c>
      <c r="E257">
        <v>1.699999</v>
      </c>
      <c r="F257">
        <v>1.789507</v>
      </c>
      <c r="G257">
        <v>8.9507999999999893E-2</v>
      </c>
      <c r="H257">
        <f t="shared" si="3"/>
        <v>89.507999999999896</v>
      </c>
    </row>
    <row r="258" spans="1:8">
      <c r="A258">
        <v>45750</v>
      </c>
      <c r="B258" t="s">
        <v>19</v>
      </c>
      <c r="C258" t="s">
        <v>23</v>
      </c>
      <c r="D258">
        <v>149602</v>
      </c>
      <c r="E258">
        <v>2.8399990000000002</v>
      </c>
      <c r="F258">
        <v>2.9295070000000001</v>
      </c>
      <c r="G258">
        <v>8.9507999999999893E-2</v>
      </c>
      <c r="H258">
        <f t="shared" ref="H258:H321" si="4">G258*1000</f>
        <v>89.507999999999896</v>
      </c>
    </row>
    <row r="259" spans="1:8">
      <c r="A259">
        <v>55865</v>
      </c>
      <c r="B259" t="s">
        <v>16</v>
      </c>
      <c r="C259" t="s">
        <v>18</v>
      </c>
      <c r="D259">
        <v>74764</v>
      </c>
      <c r="E259">
        <v>1.139999</v>
      </c>
      <c r="F259">
        <v>1.2295069999999999</v>
      </c>
      <c r="G259">
        <v>8.9507999999999893E-2</v>
      </c>
      <c r="H259">
        <f t="shared" si="4"/>
        <v>89.507999999999896</v>
      </c>
    </row>
    <row r="260" spans="1:8">
      <c r="A260">
        <v>55866</v>
      </c>
      <c r="B260" t="s">
        <v>16</v>
      </c>
      <c r="C260" t="s">
        <v>18</v>
      </c>
      <c r="D260">
        <v>74764</v>
      </c>
      <c r="E260">
        <v>1.2199990000000001</v>
      </c>
      <c r="F260">
        <v>1.309507</v>
      </c>
      <c r="G260">
        <v>8.9507999999999893E-2</v>
      </c>
      <c r="H260">
        <f t="shared" si="4"/>
        <v>89.507999999999896</v>
      </c>
    </row>
    <row r="261" spans="1:8">
      <c r="A261">
        <v>55869</v>
      </c>
      <c r="B261" t="s">
        <v>16</v>
      </c>
      <c r="C261" t="s">
        <v>18</v>
      </c>
      <c r="D261">
        <v>74764</v>
      </c>
      <c r="E261">
        <v>1.679999</v>
      </c>
      <c r="F261">
        <v>1.7695069999999999</v>
      </c>
      <c r="G261">
        <v>8.9507999999999893E-2</v>
      </c>
      <c r="H261">
        <f t="shared" si="4"/>
        <v>89.507999999999896</v>
      </c>
    </row>
    <row r="262" spans="1:8">
      <c r="A262">
        <v>55870</v>
      </c>
      <c r="B262" t="s">
        <v>16</v>
      </c>
      <c r="C262" t="s">
        <v>18</v>
      </c>
      <c r="D262">
        <v>74764</v>
      </c>
      <c r="E262">
        <v>1.699999</v>
      </c>
      <c r="F262">
        <v>1.789507</v>
      </c>
      <c r="G262">
        <v>8.9507999999999893E-2</v>
      </c>
      <c r="H262">
        <f t="shared" si="4"/>
        <v>89.507999999999896</v>
      </c>
    </row>
    <row r="263" spans="1:8">
      <c r="A263">
        <v>55880</v>
      </c>
      <c r="B263" t="s">
        <v>16</v>
      </c>
      <c r="C263" t="s">
        <v>18</v>
      </c>
      <c r="D263">
        <v>74764</v>
      </c>
      <c r="E263">
        <v>2.8399990000000002</v>
      </c>
      <c r="F263">
        <v>2.9295070000000001</v>
      </c>
      <c r="G263">
        <v>8.9507999999999893E-2</v>
      </c>
      <c r="H263">
        <f t="shared" si="4"/>
        <v>89.507999999999896</v>
      </c>
    </row>
    <row r="264" spans="1:8">
      <c r="A264">
        <v>60029</v>
      </c>
      <c r="B264" t="s">
        <v>24</v>
      </c>
      <c r="C264" t="s">
        <v>26</v>
      </c>
      <c r="D264">
        <v>74764</v>
      </c>
      <c r="E264">
        <v>1.139999</v>
      </c>
      <c r="F264">
        <v>1.2295069999999999</v>
      </c>
      <c r="G264">
        <v>8.9507999999999893E-2</v>
      </c>
      <c r="H264">
        <f t="shared" si="4"/>
        <v>89.507999999999896</v>
      </c>
    </row>
    <row r="265" spans="1:8">
      <c r="A265">
        <v>44569</v>
      </c>
      <c r="B265" t="s">
        <v>17</v>
      </c>
      <c r="C265" t="s">
        <v>20</v>
      </c>
      <c r="D265">
        <v>149602</v>
      </c>
      <c r="E265">
        <v>1.139999</v>
      </c>
      <c r="F265">
        <v>1.2295069999999999</v>
      </c>
      <c r="G265">
        <v>8.9507999999999893E-2</v>
      </c>
      <c r="H265">
        <f t="shared" si="4"/>
        <v>89.507999999999896</v>
      </c>
    </row>
    <row r="266" spans="1:8">
      <c r="A266">
        <v>44570</v>
      </c>
      <c r="B266" t="s">
        <v>17</v>
      </c>
      <c r="C266" t="s">
        <v>20</v>
      </c>
      <c r="D266">
        <v>149602</v>
      </c>
      <c r="E266">
        <v>1.2199990000000001</v>
      </c>
      <c r="F266">
        <v>1.309507</v>
      </c>
      <c r="G266">
        <v>8.9507999999999893E-2</v>
      </c>
      <c r="H266">
        <f t="shared" si="4"/>
        <v>89.507999999999896</v>
      </c>
    </row>
    <row r="267" spans="1:8">
      <c r="A267">
        <v>44573</v>
      </c>
      <c r="B267" t="s">
        <v>17</v>
      </c>
      <c r="C267" t="s">
        <v>20</v>
      </c>
      <c r="D267">
        <v>149602</v>
      </c>
      <c r="E267">
        <v>1.679999</v>
      </c>
      <c r="F267">
        <v>1.7695069999999999</v>
      </c>
      <c r="G267">
        <v>8.9507999999999893E-2</v>
      </c>
      <c r="H267">
        <f t="shared" si="4"/>
        <v>89.507999999999896</v>
      </c>
    </row>
    <row r="268" spans="1:8">
      <c r="A268">
        <v>44574</v>
      </c>
      <c r="B268" t="s">
        <v>17</v>
      </c>
      <c r="C268" t="s">
        <v>20</v>
      </c>
      <c r="D268">
        <v>149602</v>
      </c>
      <c r="E268">
        <v>1.699999</v>
      </c>
      <c r="F268">
        <v>1.789507</v>
      </c>
      <c r="G268">
        <v>8.9507999999999893E-2</v>
      </c>
      <c r="H268">
        <f t="shared" si="4"/>
        <v>89.507999999999896</v>
      </c>
    </row>
    <row r="269" spans="1:8">
      <c r="A269">
        <v>44584</v>
      </c>
      <c r="B269" t="s">
        <v>17</v>
      </c>
      <c r="C269" t="s">
        <v>20</v>
      </c>
      <c r="D269">
        <v>149602</v>
      </c>
      <c r="E269">
        <v>2.8399990000000002</v>
      </c>
      <c r="F269">
        <v>2.9295070000000001</v>
      </c>
      <c r="G269">
        <v>8.9507999999999893E-2</v>
      </c>
      <c r="H269">
        <f t="shared" si="4"/>
        <v>89.507999999999896</v>
      </c>
    </row>
    <row r="270" spans="1:8">
      <c r="A270">
        <v>54944</v>
      </c>
      <c r="B270" t="s">
        <v>21</v>
      </c>
      <c r="C270" t="s">
        <v>22</v>
      </c>
      <c r="D270">
        <v>149602</v>
      </c>
      <c r="E270">
        <v>1.139999</v>
      </c>
      <c r="F270">
        <v>1.2295069999999999</v>
      </c>
      <c r="G270">
        <v>8.9507999999999893E-2</v>
      </c>
      <c r="H270">
        <f t="shared" si="4"/>
        <v>89.507999999999896</v>
      </c>
    </row>
    <row r="271" spans="1:8">
      <c r="A271">
        <v>54945</v>
      </c>
      <c r="B271" t="s">
        <v>21</v>
      </c>
      <c r="C271" t="s">
        <v>22</v>
      </c>
      <c r="D271">
        <v>149602</v>
      </c>
      <c r="E271">
        <v>1.2199990000000001</v>
      </c>
      <c r="F271">
        <v>1.309507</v>
      </c>
      <c r="G271">
        <v>8.9507999999999893E-2</v>
      </c>
      <c r="H271">
        <f t="shared" si="4"/>
        <v>89.507999999999896</v>
      </c>
    </row>
    <row r="272" spans="1:8">
      <c r="A272">
        <v>54948</v>
      </c>
      <c r="B272" t="s">
        <v>21</v>
      </c>
      <c r="C272" t="s">
        <v>22</v>
      </c>
      <c r="D272">
        <v>149602</v>
      </c>
      <c r="E272">
        <v>1.679999</v>
      </c>
      <c r="F272">
        <v>1.7695069999999999</v>
      </c>
      <c r="G272">
        <v>8.9507999999999893E-2</v>
      </c>
      <c r="H272">
        <f t="shared" si="4"/>
        <v>89.507999999999896</v>
      </c>
    </row>
    <row r="273" spans="1:8">
      <c r="A273">
        <v>54949</v>
      </c>
      <c r="B273" t="s">
        <v>21</v>
      </c>
      <c r="C273" t="s">
        <v>22</v>
      </c>
      <c r="D273">
        <v>149602</v>
      </c>
      <c r="E273">
        <v>1.699999</v>
      </c>
      <c r="F273">
        <v>1.789507</v>
      </c>
      <c r="G273">
        <v>8.9507999999999893E-2</v>
      </c>
      <c r="H273">
        <f t="shared" si="4"/>
        <v>89.507999999999896</v>
      </c>
    </row>
    <row r="274" spans="1:8">
      <c r="A274">
        <v>54959</v>
      </c>
      <c r="B274" t="s">
        <v>21</v>
      </c>
      <c r="C274" t="s">
        <v>22</v>
      </c>
      <c r="D274">
        <v>149602</v>
      </c>
      <c r="E274">
        <v>2.8399990000000002</v>
      </c>
      <c r="F274">
        <v>2.9295070000000001</v>
      </c>
      <c r="G274">
        <v>8.9507999999999893E-2</v>
      </c>
      <c r="H274">
        <f t="shared" si="4"/>
        <v>89.507999999999896</v>
      </c>
    </row>
    <row r="275" spans="1:8">
      <c r="A275">
        <v>58584</v>
      </c>
      <c r="B275" t="s">
        <v>23</v>
      </c>
      <c r="C275" t="s">
        <v>25</v>
      </c>
      <c r="D275">
        <v>74764</v>
      </c>
      <c r="E275">
        <v>3.4599989999999998</v>
      </c>
      <c r="F275">
        <v>3.5495070000000002</v>
      </c>
      <c r="G275">
        <v>8.9508000000000296E-2</v>
      </c>
      <c r="H275">
        <f t="shared" si="4"/>
        <v>89.508000000000294</v>
      </c>
    </row>
    <row r="276" spans="1:8">
      <c r="A276">
        <v>45754</v>
      </c>
      <c r="B276" t="s">
        <v>19</v>
      </c>
      <c r="C276" t="s">
        <v>23</v>
      </c>
      <c r="D276">
        <v>149602</v>
      </c>
      <c r="E276">
        <v>3.4599989999999998</v>
      </c>
      <c r="F276">
        <v>3.5495070000000002</v>
      </c>
      <c r="G276">
        <v>8.9508000000000296E-2</v>
      </c>
      <c r="H276">
        <f t="shared" si="4"/>
        <v>89.508000000000294</v>
      </c>
    </row>
    <row r="277" spans="1:8">
      <c r="A277">
        <v>55884</v>
      </c>
      <c r="B277" t="s">
        <v>16</v>
      </c>
      <c r="C277" t="s">
        <v>18</v>
      </c>
      <c r="D277">
        <v>74764</v>
      </c>
      <c r="E277">
        <v>3.4599989999999998</v>
      </c>
      <c r="F277">
        <v>3.5495070000000002</v>
      </c>
      <c r="G277">
        <v>8.9508000000000296E-2</v>
      </c>
      <c r="H277">
        <f t="shared" si="4"/>
        <v>89.508000000000294</v>
      </c>
    </row>
    <row r="278" spans="1:8">
      <c r="A278">
        <v>44588</v>
      </c>
      <c r="B278" t="s">
        <v>17</v>
      </c>
      <c r="C278" t="s">
        <v>20</v>
      </c>
      <c r="D278">
        <v>149602</v>
      </c>
      <c r="E278">
        <v>3.4599989999999998</v>
      </c>
      <c r="F278">
        <v>3.5495070000000002</v>
      </c>
      <c r="G278">
        <v>8.9508000000000296E-2</v>
      </c>
      <c r="H278">
        <f t="shared" si="4"/>
        <v>89.508000000000294</v>
      </c>
    </row>
    <row r="279" spans="1:8">
      <c r="A279">
        <v>54963</v>
      </c>
      <c r="B279" t="s">
        <v>21</v>
      </c>
      <c r="C279" t="s">
        <v>22</v>
      </c>
      <c r="D279">
        <v>149602</v>
      </c>
      <c r="E279">
        <v>3.4599989999999998</v>
      </c>
      <c r="F279">
        <v>3.5495070000000002</v>
      </c>
      <c r="G279">
        <v>8.9508000000000296E-2</v>
      </c>
      <c r="H279">
        <f t="shared" si="4"/>
        <v>89.508000000000294</v>
      </c>
    </row>
    <row r="280" spans="1:8">
      <c r="A280">
        <v>51690</v>
      </c>
      <c r="B280" t="s">
        <v>18</v>
      </c>
      <c r="C280" t="s">
        <v>19</v>
      </c>
      <c r="D280">
        <v>299278</v>
      </c>
      <c r="E280">
        <v>2.3115100000000002</v>
      </c>
      <c r="F280">
        <v>2.4015059999999999</v>
      </c>
      <c r="G280">
        <v>8.9995999999999701E-2</v>
      </c>
      <c r="H280">
        <f t="shared" si="4"/>
        <v>89.995999999999697</v>
      </c>
    </row>
    <row r="281" spans="1:8">
      <c r="A281">
        <v>51692</v>
      </c>
      <c r="B281" t="s">
        <v>18</v>
      </c>
      <c r="C281" t="s">
        <v>19</v>
      </c>
      <c r="D281">
        <v>299278</v>
      </c>
      <c r="E281">
        <v>2.7115100000000001</v>
      </c>
      <c r="F281">
        <v>2.8015059999999998</v>
      </c>
      <c r="G281">
        <v>8.9995999999999701E-2</v>
      </c>
      <c r="H281">
        <f t="shared" si="4"/>
        <v>89.995999999999697</v>
      </c>
    </row>
    <row r="282" spans="1:8">
      <c r="A282">
        <v>51688</v>
      </c>
      <c r="B282" t="s">
        <v>18</v>
      </c>
      <c r="C282" t="s">
        <v>19</v>
      </c>
      <c r="D282">
        <v>299278</v>
      </c>
      <c r="E282">
        <v>1.9915099999999999</v>
      </c>
      <c r="F282">
        <v>2.0815060000000001</v>
      </c>
      <c r="G282">
        <v>8.9996000000000104E-2</v>
      </c>
      <c r="H282">
        <f t="shared" si="4"/>
        <v>89.996000000000109</v>
      </c>
    </row>
    <row r="283" spans="1:8">
      <c r="A283">
        <v>51691</v>
      </c>
      <c r="B283" t="s">
        <v>18</v>
      </c>
      <c r="C283" t="s">
        <v>19</v>
      </c>
      <c r="D283">
        <v>299278</v>
      </c>
      <c r="E283">
        <v>2.61151</v>
      </c>
      <c r="F283">
        <v>2.7015060000000002</v>
      </c>
      <c r="G283">
        <v>8.9996000000000104E-2</v>
      </c>
      <c r="H283">
        <f t="shared" si="4"/>
        <v>89.996000000000109</v>
      </c>
    </row>
    <row r="284" spans="1:8">
      <c r="A284">
        <v>51694</v>
      </c>
      <c r="B284" t="s">
        <v>18</v>
      </c>
      <c r="C284" t="s">
        <v>19</v>
      </c>
      <c r="D284">
        <v>299278</v>
      </c>
      <c r="E284">
        <v>3.0315099999999999</v>
      </c>
      <c r="F284">
        <v>3.1215060000000001</v>
      </c>
      <c r="G284">
        <v>8.9996000000000104E-2</v>
      </c>
      <c r="H284">
        <f t="shared" si="4"/>
        <v>89.996000000000109</v>
      </c>
    </row>
    <row r="285" spans="1:8">
      <c r="A285">
        <v>51698</v>
      </c>
      <c r="B285" t="s">
        <v>18</v>
      </c>
      <c r="C285" t="s">
        <v>19</v>
      </c>
      <c r="D285">
        <v>299278</v>
      </c>
      <c r="E285">
        <v>3.4915099999999999</v>
      </c>
      <c r="F285">
        <v>3.5815060000000001</v>
      </c>
      <c r="G285">
        <v>8.9996000000000104E-2</v>
      </c>
      <c r="H285">
        <f t="shared" si="4"/>
        <v>89.996000000000109</v>
      </c>
    </row>
    <row r="286" spans="1:8">
      <c r="A286">
        <v>44568</v>
      </c>
      <c r="B286" t="s">
        <v>17</v>
      </c>
      <c r="C286" t="s">
        <v>20</v>
      </c>
      <c r="D286">
        <v>149602</v>
      </c>
      <c r="E286">
        <v>1.0915090000000001</v>
      </c>
      <c r="F286">
        <v>1.1815059999999999</v>
      </c>
      <c r="G286">
        <v>8.9996999999999799E-2</v>
      </c>
      <c r="H286">
        <f t="shared" si="4"/>
        <v>89.996999999999801</v>
      </c>
    </row>
    <row r="287" spans="1:8">
      <c r="A287">
        <v>51695</v>
      </c>
      <c r="B287" t="s">
        <v>18</v>
      </c>
      <c r="C287" t="s">
        <v>19</v>
      </c>
      <c r="D287">
        <v>299278</v>
      </c>
      <c r="E287">
        <v>3.15151</v>
      </c>
      <c r="F287">
        <v>3.2415069999999999</v>
      </c>
      <c r="G287">
        <v>8.9996999999999799E-2</v>
      </c>
      <c r="H287">
        <f t="shared" si="4"/>
        <v>89.996999999999801</v>
      </c>
    </row>
    <row r="288" spans="1:8">
      <c r="A288">
        <v>51677</v>
      </c>
      <c r="B288" t="s">
        <v>18</v>
      </c>
      <c r="C288" t="s">
        <v>19</v>
      </c>
      <c r="D288">
        <v>149602</v>
      </c>
      <c r="E288">
        <v>1.09151</v>
      </c>
      <c r="F288">
        <v>1.1815070000000001</v>
      </c>
      <c r="G288">
        <v>8.9997000000000105E-2</v>
      </c>
      <c r="H288">
        <f t="shared" si="4"/>
        <v>89.997000000000099</v>
      </c>
    </row>
    <row r="289" spans="1:8">
      <c r="A289">
        <v>58592</v>
      </c>
      <c r="B289" t="s">
        <v>25</v>
      </c>
      <c r="C289" t="s">
        <v>7</v>
      </c>
      <c r="D289">
        <v>224254</v>
      </c>
      <c r="E289">
        <v>3.4915099999999999</v>
      </c>
      <c r="F289">
        <v>3.5815070000000002</v>
      </c>
      <c r="G289">
        <v>8.9997000000000299E-2</v>
      </c>
      <c r="H289">
        <f t="shared" si="4"/>
        <v>89.997000000000298</v>
      </c>
    </row>
    <row r="290" spans="1:8">
      <c r="A290">
        <v>44586</v>
      </c>
      <c r="B290" t="s">
        <v>17</v>
      </c>
      <c r="C290" t="s">
        <v>20</v>
      </c>
      <c r="D290">
        <v>149602</v>
      </c>
      <c r="E290">
        <v>3.1515089999999999</v>
      </c>
      <c r="F290">
        <v>3.2415060000000002</v>
      </c>
      <c r="G290">
        <v>8.9997000000000299E-2</v>
      </c>
      <c r="H290">
        <f t="shared" si="4"/>
        <v>89.997000000000298</v>
      </c>
    </row>
    <row r="291" spans="1:8">
      <c r="A291">
        <v>45749</v>
      </c>
      <c r="B291" t="s">
        <v>19</v>
      </c>
      <c r="C291" t="s">
        <v>23</v>
      </c>
      <c r="D291">
        <v>149602</v>
      </c>
      <c r="E291">
        <v>2.7115079999999998</v>
      </c>
      <c r="F291">
        <v>2.8015059999999998</v>
      </c>
      <c r="G291">
        <v>8.9997999999999495E-2</v>
      </c>
      <c r="H291">
        <f t="shared" si="4"/>
        <v>89.997999999999493</v>
      </c>
    </row>
    <row r="292" spans="1:8">
      <c r="A292">
        <v>45745</v>
      </c>
      <c r="B292" t="s">
        <v>19</v>
      </c>
      <c r="C292" t="s">
        <v>23</v>
      </c>
      <c r="D292">
        <v>149602</v>
      </c>
      <c r="E292">
        <v>1.9915080000000001</v>
      </c>
      <c r="F292">
        <v>2.0815060000000001</v>
      </c>
      <c r="G292">
        <v>8.9997999999999995E-2</v>
      </c>
      <c r="H292">
        <f t="shared" si="4"/>
        <v>89.99799999999999</v>
      </c>
    </row>
    <row r="293" spans="1:8">
      <c r="A293">
        <v>45747</v>
      </c>
      <c r="B293" t="s">
        <v>19</v>
      </c>
      <c r="C293" t="s">
        <v>23</v>
      </c>
      <c r="D293">
        <v>149602</v>
      </c>
      <c r="E293">
        <v>2.3115079999999999</v>
      </c>
      <c r="F293">
        <v>2.4015059999999999</v>
      </c>
      <c r="G293">
        <v>8.9997999999999995E-2</v>
      </c>
      <c r="H293">
        <f t="shared" si="4"/>
        <v>89.99799999999999</v>
      </c>
    </row>
    <row r="294" spans="1:8">
      <c r="A294">
        <v>45748</v>
      </c>
      <c r="B294" t="s">
        <v>19</v>
      </c>
      <c r="C294" t="s">
        <v>23</v>
      </c>
      <c r="D294">
        <v>149602</v>
      </c>
      <c r="E294">
        <v>2.6115080000000002</v>
      </c>
      <c r="F294">
        <v>2.7015060000000002</v>
      </c>
      <c r="G294">
        <v>8.9997999999999995E-2</v>
      </c>
      <c r="H294">
        <f t="shared" si="4"/>
        <v>89.99799999999999</v>
      </c>
    </row>
    <row r="295" spans="1:8">
      <c r="A295">
        <v>45751</v>
      </c>
      <c r="B295" t="s">
        <v>19</v>
      </c>
      <c r="C295" t="s">
        <v>23</v>
      </c>
      <c r="D295">
        <v>149602</v>
      </c>
      <c r="E295">
        <v>3.0315080000000001</v>
      </c>
      <c r="F295">
        <v>3.1215060000000001</v>
      </c>
      <c r="G295">
        <v>8.9997999999999995E-2</v>
      </c>
      <c r="H295">
        <f t="shared" si="4"/>
        <v>89.99799999999999</v>
      </c>
    </row>
    <row r="296" spans="1:8">
      <c r="A296">
        <v>45755</v>
      </c>
      <c r="B296" t="s">
        <v>19</v>
      </c>
      <c r="C296" t="s">
        <v>23</v>
      </c>
      <c r="D296">
        <v>149602</v>
      </c>
      <c r="E296">
        <v>3.4915080000000001</v>
      </c>
      <c r="F296">
        <v>3.5815060000000001</v>
      </c>
      <c r="G296">
        <v>8.9997999999999995E-2</v>
      </c>
      <c r="H296">
        <f t="shared" si="4"/>
        <v>89.99799999999999</v>
      </c>
    </row>
    <row r="297" spans="1:8">
      <c r="A297">
        <v>39197</v>
      </c>
      <c r="B297" t="s">
        <v>8</v>
      </c>
      <c r="C297" t="s">
        <v>15</v>
      </c>
      <c r="D297">
        <v>149602</v>
      </c>
      <c r="E297">
        <v>1.0915079999999999</v>
      </c>
      <c r="F297">
        <v>1.1815059999999999</v>
      </c>
      <c r="G297">
        <v>8.9997999999999995E-2</v>
      </c>
      <c r="H297">
        <f t="shared" si="4"/>
        <v>89.99799999999999</v>
      </c>
    </row>
    <row r="298" spans="1:8">
      <c r="A298">
        <v>39215</v>
      </c>
      <c r="B298" t="s">
        <v>8</v>
      </c>
      <c r="C298" t="s">
        <v>15</v>
      </c>
      <c r="D298">
        <v>149602</v>
      </c>
      <c r="E298">
        <v>3.1515080000000002</v>
      </c>
      <c r="F298">
        <v>3.2415060000000002</v>
      </c>
      <c r="G298">
        <v>8.9997999999999995E-2</v>
      </c>
      <c r="H298">
        <f t="shared" si="4"/>
        <v>89.99799999999999</v>
      </c>
    </row>
    <row r="299" spans="1:8">
      <c r="A299">
        <v>57424</v>
      </c>
      <c r="B299" t="s">
        <v>7</v>
      </c>
      <c r="C299" t="s">
        <v>8</v>
      </c>
      <c r="D299">
        <v>149602</v>
      </c>
      <c r="E299">
        <v>3.771007</v>
      </c>
      <c r="F299">
        <v>3.861005</v>
      </c>
      <c r="G299">
        <v>8.9997999999999995E-2</v>
      </c>
      <c r="H299">
        <f t="shared" si="4"/>
        <v>89.99799999999999</v>
      </c>
    </row>
    <row r="300" spans="1:8">
      <c r="A300">
        <v>44581</v>
      </c>
      <c r="B300" t="s">
        <v>17</v>
      </c>
      <c r="C300" t="s">
        <v>20</v>
      </c>
      <c r="D300">
        <v>149602</v>
      </c>
      <c r="E300">
        <v>2.311509</v>
      </c>
      <c r="F300">
        <v>2.4015070000000001</v>
      </c>
      <c r="G300">
        <v>8.9997999999999995E-2</v>
      </c>
      <c r="H300">
        <f t="shared" si="4"/>
        <v>89.99799999999999</v>
      </c>
    </row>
    <row r="301" spans="1:8">
      <c r="A301">
        <v>44582</v>
      </c>
      <c r="B301" t="s">
        <v>17</v>
      </c>
      <c r="C301" t="s">
        <v>20</v>
      </c>
      <c r="D301">
        <v>149602</v>
      </c>
      <c r="E301">
        <v>2.6115089999999999</v>
      </c>
      <c r="F301">
        <v>2.7015069999999999</v>
      </c>
      <c r="G301">
        <v>8.9997999999999995E-2</v>
      </c>
      <c r="H301">
        <f t="shared" si="4"/>
        <v>89.99799999999999</v>
      </c>
    </row>
    <row r="302" spans="1:8">
      <c r="A302">
        <v>44583</v>
      </c>
      <c r="B302" t="s">
        <v>17</v>
      </c>
      <c r="C302" t="s">
        <v>20</v>
      </c>
      <c r="D302">
        <v>149602</v>
      </c>
      <c r="E302">
        <v>2.7115089999999999</v>
      </c>
      <c r="F302">
        <v>2.801507</v>
      </c>
      <c r="G302">
        <v>8.9997999999999995E-2</v>
      </c>
      <c r="H302">
        <f t="shared" si="4"/>
        <v>89.99799999999999</v>
      </c>
    </row>
    <row r="303" spans="1:8">
      <c r="A303">
        <v>44585</v>
      </c>
      <c r="B303" t="s">
        <v>17</v>
      </c>
      <c r="C303" t="s">
        <v>20</v>
      </c>
      <c r="D303">
        <v>149602</v>
      </c>
      <c r="E303">
        <v>3.0315089999999998</v>
      </c>
      <c r="F303">
        <v>3.1215069999999998</v>
      </c>
      <c r="G303">
        <v>8.9997999999999995E-2</v>
      </c>
      <c r="H303">
        <f t="shared" si="4"/>
        <v>89.99799999999999</v>
      </c>
    </row>
    <row r="304" spans="1:8">
      <c r="A304">
        <v>60782</v>
      </c>
      <c r="B304" t="s">
        <v>11</v>
      </c>
      <c r="C304" t="s">
        <v>12</v>
      </c>
      <c r="D304">
        <v>149602</v>
      </c>
      <c r="E304">
        <v>3.771007</v>
      </c>
      <c r="F304">
        <v>3.861005</v>
      </c>
      <c r="G304">
        <v>8.9997999999999995E-2</v>
      </c>
      <c r="H304">
        <f t="shared" si="4"/>
        <v>89.99799999999999</v>
      </c>
    </row>
    <row r="305" spans="1:8">
      <c r="A305">
        <v>54943</v>
      </c>
      <c r="B305" t="s">
        <v>21</v>
      </c>
      <c r="C305" t="s">
        <v>22</v>
      </c>
      <c r="D305">
        <v>149602</v>
      </c>
      <c r="E305">
        <v>1.0915090000000001</v>
      </c>
      <c r="F305">
        <v>1.1815070000000001</v>
      </c>
      <c r="G305">
        <v>8.9997999999999995E-2</v>
      </c>
      <c r="H305">
        <f t="shared" si="4"/>
        <v>89.99799999999999</v>
      </c>
    </row>
    <row r="306" spans="1:8">
      <c r="A306">
        <v>54956</v>
      </c>
      <c r="B306" t="s">
        <v>21</v>
      </c>
      <c r="C306" t="s">
        <v>22</v>
      </c>
      <c r="D306">
        <v>149602</v>
      </c>
      <c r="E306">
        <v>2.311509</v>
      </c>
      <c r="F306">
        <v>2.4015070000000001</v>
      </c>
      <c r="G306">
        <v>8.9997999999999995E-2</v>
      </c>
      <c r="H306">
        <f t="shared" si="4"/>
        <v>89.99799999999999</v>
      </c>
    </row>
    <row r="307" spans="1:8">
      <c r="A307">
        <v>54957</v>
      </c>
      <c r="B307" t="s">
        <v>21</v>
      </c>
      <c r="C307" t="s">
        <v>22</v>
      </c>
      <c r="D307">
        <v>149602</v>
      </c>
      <c r="E307">
        <v>2.6115089999999999</v>
      </c>
      <c r="F307">
        <v>2.7015069999999999</v>
      </c>
      <c r="G307">
        <v>8.9997999999999995E-2</v>
      </c>
      <c r="H307">
        <f t="shared" si="4"/>
        <v>89.99799999999999</v>
      </c>
    </row>
    <row r="308" spans="1:8">
      <c r="A308">
        <v>54958</v>
      </c>
      <c r="B308" t="s">
        <v>21</v>
      </c>
      <c r="C308" t="s">
        <v>22</v>
      </c>
      <c r="D308">
        <v>149602</v>
      </c>
      <c r="E308">
        <v>2.7115089999999999</v>
      </c>
      <c r="F308">
        <v>2.801507</v>
      </c>
      <c r="G308">
        <v>8.9997999999999995E-2</v>
      </c>
      <c r="H308">
        <f t="shared" si="4"/>
        <v>89.99799999999999</v>
      </c>
    </row>
    <row r="309" spans="1:8">
      <c r="A309">
        <v>54960</v>
      </c>
      <c r="B309" t="s">
        <v>21</v>
      </c>
      <c r="C309" t="s">
        <v>22</v>
      </c>
      <c r="D309">
        <v>149602</v>
      </c>
      <c r="E309">
        <v>3.0315089999999998</v>
      </c>
      <c r="F309">
        <v>3.1215069999999998</v>
      </c>
      <c r="G309">
        <v>8.9997999999999995E-2</v>
      </c>
      <c r="H309">
        <f t="shared" si="4"/>
        <v>89.99799999999999</v>
      </c>
    </row>
    <row r="310" spans="1:8">
      <c r="A310">
        <v>54961</v>
      </c>
      <c r="B310" t="s">
        <v>21</v>
      </c>
      <c r="C310" t="s">
        <v>22</v>
      </c>
      <c r="D310">
        <v>149602</v>
      </c>
      <c r="E310">
        <v>3.1515089999999999</v>
      </c>
      <c r="F310">
        <v>3.2415069999999999</v>
      </c>
      <c r="G310">
        <v>8.9997999999999995E-2</v>
      </c>
      <c r="H310">
        <f t="shared" si="4"/>
        <v>89.99799999999999</v>
      </c>
    </row>
    <row r="311" spans="1:8">
      <c r="A311">
        <v>44579</v>
      </c>
      <c r="B311" t="s">
        <v>17</v>
      </c>
      <c r="C311" t="s">
        <v>20</v>
      </c>
      <c r="D311">
        <v>149602</v>
      </c>
      <c r="E311">
        <v>1.991509</v>
      </c>
      <c r="F311">
        <v>2.0815070000000002</v>
      </c>
      <c r="G311">
        <v>8.9998000000000203E-2</v>
      </c>
      <c r="H311">
        <f t="shared" si="4"/>
        <v>89.998000000000204</v>
      </c>
    </row>
    <row r="312" spans="1:8">
      <c r="A312">
        <v>54954</v>
      </c>
      <c r="B312" t="s">
        <v>21</v>
      </c>
      <c r="C312" t="s">
        <v>22</v>
      </c>
      <c r="D312">
        <v>149602</v>
      </c>
      <c r="E312">
        <v>1.991509</v>
      </c>
      <c r="F312">
        <v>2.0815070000000002</v>
      </c>
      <c r="G312">
        <v>8.9998000000000203E-2</v>
      </c>
      <c r="H312">
        <f t="shared" si="4"/>
        <v>89.998000000000204</v>
      </c>
    </row>
    <row r="313" spans="1:8">
      <c r="A313">
        <v>44589</v>
      </c>
      <c r="B313" t="s">
        <v>17</v>
      </c>
      <c r="C313" t="s">
        <v>20</v>
      </c>
      <c r="D313">
        <v>149602</v>
      </c>
      <c r="E313">
        <v>3.49150899999999</v>
      </c>
      <c r="F313">
        <v>3.5815070000000002</v>
      </c>
      <c r="G313">
        <v>8.9998000000000397E-2</v>
      </c>
      <c r="H313">
        <f t="shared" si="4"/>
        <v>89.998000000000403</v>
      </c>
    </row>
    <row r="314" spans="1:8">
      <c r="A314">
        <v>54964</v>
      </c>
      <c r="B314" t="s">
        <v>21</v>
      </c>
      <c r="C314" t="s">
        <v>22</v>
      </c>
      <c r="D314">
        <v>149602</v>
      </c>
      <c r="E314">
        <v>3.49150899999999</v>
      </c>
      <c r="F314">
        <v>3.5815070000000002</v>
      </c>
      <c r="G314">
        <v>8.9998000000000397E-2</v>
      </c>
      <c r="H314">
        <f t="shared" si="4"/>
        <v>89.998000000000403</v>
      </c>
    </row>
    <row r="315" spans="1:8">
      <c r="A315">
        <v>45752</v>
      </c>
      <c r="B315" t="s">
        <v>19</v>
      </c>
      <c r="C315" t="s">
        <v>23</v>
      </c>
      <c r="D315">
        <v>149602</v>
      </c>
      <c r="E315">
        <v>3.1515080000000002</v>
      </c>
      <c r="F315">
        <v>3.2415069999999999</v>
      </c>
      <c r="G315">
        <v>8.9998999999999704E-2</v>
      </c>
      <c r="H315">
        <f t="shared" si="4"/>
        <v>89.998999999999711</v>
      </c>
    </row>
    <row r="316" spans="1:8">
      <c r="A316">
        <v>45734</v>
      </c>
      <c r="B316" t="s">
        <v>19</v>
      </c>
      <c r="C316" t="s">
        <v>23</v>
      </c>
      <c r="D316">
        <v>149602</v>
      </c>
      <c r="E316">
        <v>1.0915079999999999</v>
      </c>
      <c r="F316">
        <v>1.1815070000000001</v>
      </c>
      <c r="G316">
        <v>8.9999000000000107E-2</v>
      </c>
      <c r="H316">
        <f t="shared" si="4"/>
        <v>89.999000000000109</v>
      </c>
    </row>
    <row r="317" spans="1:8">
      <c r="A317">
        <v>39208</v>
      </c>
      <c r="B317" t="s">
        <v>8</v>
      </c>
      <c r="C317" t="s">
        <v>15</v>
      </c>
      <c r="D317">
        <v>149602</v>
      </c>
      <c r="E317">
        <v>1.9915080000000001</v>
      </c>
      <c r="F317">
        <v>2.0815079999999999</v>
      </c>
      <c r="G317">
        <v>8.9999999999999802E-2</v>
      </c>
      <c r="H317">
        <f t="shared" si="4"/>
        <v>89.999999999999801</v>
      </c>
    </row>
    <row r="318" spans="1:8">
      <c r="A318">
        <v>39210</v>
      </c>
      <c r="B318" t="s">
        <v>8</v>
      </c>
      <c r="C318" t="s">
        <v>15</v>
      </c>
      <c r="D318">
        <v>149602</v>
      </c>
      <c r="E318">
        <v>2.3115079999999999</v>
      </c>
      <c r="F318">
        <v>2.40150799999999</v>
      </c>
      <c r="G318">
        <v>8.9999999999999802E-2</v>
      </c>
      <c r="H318">
        <f t="shared" si="4"/>
        <v>89.999999999999801</v>
      </c>
    </row>
    <row r="319" spans="1:8">
      <c r="A319">
        <v>39211</v>
      </c>
      <c r="B319" t="s">
        <v>8</v>
      </c>
      <c r="C319" t="s">
        <v>15</v>
      </c>
      <c r="D319">
        <v>149602</v>
      </c>
      <c r="E319">
        <v>2.6115080000000002</v>
      </c>
      <c r="F319">
        <v>2.701508</v>
      </c>
      <c r="G319">
        <v>8.9999999999999802E-2</v>
      </c>
      <c r="H319">
        <f t="shared" si="4"/>
        <v>89.999999999999801</v>
      </c>
    </row>
    <row r="320" spans="1:8">
      <c r="A320">
        <v>39212</v>
      </c>
      <c r="B320" t="s">
        <v>8</v>
      </c>
      <c r="C320" t="s">
        <v>15</v>
      </c>
      <c r="D320">
        <v>149602</v>
      </c>
      <c r="E320">
        <v>2.7115079999999998</v>
      </c>
      <c r="F320">
        <v>2.8015080000000001</v>
      </c>
      <c r="G320">
        <v>8.9999999999999802E-2</v>
      </c>
      <c r="H320">
        <f t="shared" si="4"/>
        <v>89.999999999999801</v>
      </c>
    </row>
    <row r="321" spans="1:8">
      <c r="A321">
        <v>39214</v>
      </c>
      <c r="B321" t="s">
        <v>8</v>
      </c>
      <c r="C321" t="s">
        <v>15</v>
      </c>
      <c r="D321">
        <v>149602</v>
      </c>
      <c r="E321">
        <v>3.0315080000000001</v>
      </c>
      <c r="F321">
        <v>3.1215079999999999</v>
      </c>
      <c r="G321">
        <v>8.9999999999999802E-2</v>
      </c>
      <c r="H321">
        <f t="shared" si="4"/>
        <v>89.999999999999801</v>
      </c>
    </row>
    <row r="322" spans="1:8">
      <c r="A322">
        <v>39218</v>
      </c>
      <c r="B322" t="s">
        <v>8</v>
      </c>
      <c r="C322" t="s">
        <v>15</v>
      </c>
      <c r="D322">
        <v>149602</v>
      </c>
      <c r="E322">
        <v>3.4915080000000001</v>
      </c>
      <c r="F322">
        <v>3.5815079999999999</v>
      </c>
      <c r="G322">
        <v>8.9999999999999802E-2</v>
      </c>
      <c r="H322">
        <f t="shared" ref="H322:H385" si="5">G322*1000</f>
        <v>89.999999999999801</v>
      </c>
    </row>
    <row r="323" spans="1:8">
      <c r="A323">
        <v>51684</v>
      </c>
      <c r="B323" t="s">
        <v>18</v>
      </c>
      <c r="C323" t="s">
        <v>19</v>
      </c>
      <c r="D323">
        <v>149602</v>
      </c>
      <c r="E323">
        <v>1.7715099999999999</v>
      </c>
      <c r="F323">
        <v>1.86151</v>
      </c>
      <c r="G323">
        <v>8.9999999999999802E-2</v>
      </c>
      <c r="H323">
        <f t="shared" si="5"/>
        <v>89.999999999999801</v>
      </c>
    </row>
    <row r="324" spans="1:8">
      <c r="A324">
        <v>51700</v>
      </c>
      <c r="B324" t="s">
        <v>18</v>
      </c>
      <c r="C324" t="s">
        <v>19</v>
      </c>
      <c r="D324">
        <v>299278</v>
      </c>
      <c r="E324">
        <v>3.7115100000000001</v>
      </c>
      <c r="F324">
        <v>3.8015099999999999</v>
      </c>
      <c r="G324">
        <v>8.9999999999999802E-2</v>
      </c>
      <c r="H324">
        <f t="shared" si="5"/>
        <v>89.999999999999801</v>
      </c>
    </row>
    <row r="325" spans="1:8">
      <c r="A325">
        <v>44575</v>
      </c>
      <c r="B325" t="s">
        <v>17</v>
      </c>
      <c r="C325" t="s">
        <v>20</v>
      </c>
      <c r="D325">
        <v>149602</v>
      </c>
      <c r="E325">
        <v>1.771509</v>
      </c>
      <c r="F325">
        <v>1.86151</v>
      </c>
      <c r="G325">
        <v>9.0000999999999998E-2</v>
      </c>
      <c r="H325">
        <f t="shared" si="5"/>
        <v>90.001000000000005</v>
      </c>
    </row>
    <row r="326" spans="1:8">
      <c r="A326">
        <v>44591</v>
      </c>
      <c r="B326" t="s">
        <v>17</v>
      </c>
      <c r="C326" t="s">
        <v>20</v>
      </c>
      <c r="D326">
        <v>149602</v>
      </c>
      <c r="E326">
        <v>3.7115089999999999</v>
      </c>
      <c r="F326">
        <v>3.8015099999999999</v>
      </c>
      <c r="G326">
        <v>9.0000999999999998E-2</v>
      </c>
      <c r="H326">
        <f t="shared" si="5"/>
        <v>90.001000000000005</v>
      </c>
    </row>
    <row r="327" spans="1:8">
      <c r="A327">
        <v>39220</v>
      </c>
      <c r="B327" t="s">
        <v>8</v>
      </c>
      <c r="C327" t="s">
        <v>15</v>
      </c>
      <c r="D327">
        <v>149602</v>
      </c>
      <c r="E327">
        <v>3.7115079999999998</v>
      </c>
      <c r="F327">
        <v>3.8015099999999999</v>
      </c>
      <c r="G327">
        <v>9.0001999999999693E-2</v>
      </c>
      <c r="H327">
        <f t="shared" si="5"/>
        <v>90.001999999999697</v>
      </c>
    </row>
    <row r="328" spans="1:8">
      <c r="A328">
        <v>58594</v>
      </c>
      <c r="B328" t="s">
        <v>25</v>
      </c>
      <c r="C328" t="s">
        <v>7</v>
      </c>
      <c r="D328">
        <v>224216</v>
      </c>
      <c r="E328">
        <v>3.7115100000000001</v>
      </c>
      <c r="F328">
        <v>3.8015119999999998</v>
      </c>
      <c r="G328">
        <v>9.0001999999999693E-2</v>
      </c>
      <c r="H328">
        <f t="shared" si="5"/>
        <v>90.001999999999697</v>
      </c>
    </row>
    <row r="329" spans="1:8">
      <c r="A329">
        <v>39204</v>
      </c>
      <c r="B329" t="s">
        <v>8</v>
      </c>
      <c r="C329" t="s">
        <v>15</v>
      </c>
      <c r="D329">
        <v>149602</v>
      </c>
      <c r="E329">
        <v>1.7715079999999901</v>
      </c>
      <c r="F329">
        <v>1.86151</v>
      </c>
      <c r="G329">
        <v>9.0002000000000096E-2</v>
      </c>
      <c r="H329">
        <f t="shared" si="5"/>
        <v>90.002000000000095</v>
      </c>
    </row>
    <row r="330" spans="1:8">
      <c r="A330">
        <v>54950</v>
      </c>
      <c r="B330" t="s">
        <v>21</v>
      </c>
      <c r="C330" t="s">
        <v>22</v>
      </c>
      <c r="D330">
        <v>149602</v>
      </c>
      <c r="E330">
        <v>1.771509</v>
      </c>
      <c r="F330">
        <v>1.8615109999999999</v>
      </c>
      <c r="G330">
        <v>9.0002000000000096E-2</v>
      </c>
      <c r="H330">
        <f t="shared" si="5"/>
        <v>90.002000000000095</v>
      </c>
    </row>
    <row r="331" spans="1:8">
      <c r="A331">
        <v>54966</v>
      </c>
      <c r="B331" t="s">
        <v>21</v>
      </c>
      <c r="C331" t="s">
        <v>22</v>
      </c>
      <c r="D331">
        <v>149602</v>
      </c>
      <c r="E331">
        <v>3.7115089999999999</v>
      </c>
      <c r="F331">
        <v>3.8015110000000001</v>
      </c>
      <c r="G331">
        <v>9.0002000000000096E-2</v>
      </c>
      <c r="H331">
        <f t="shared" si="5"/>
        <v>90.002000000000095</v>
      </c>
    </row>
    <row r="332" spans="1:8">
      <c r="A332">
        <v>45757</v>
      </c>
      <c r="B332" t="s">
        <v>19</v>
      </c>
      <c r="C332" t="s">
        <v>23</v>
      </c>
      <c r="D332">
        <v>149602</v>
      </c>
      <c r="E332">
        <v>3.7115079999999998</v>
      </c>
      <c r="F332">
        <v>3.8015119999999998</v>
      </c>
      <c r="G332">
        <v>9.0003999999999501E-2</v>
      </c>
      <c r="H332">
        <f t="shared" si="5"/>
        <v>90.003999999999508</v>
      </c>
    </row>
    <row r="333" spans="1:8">
      <c r="A333">
        <v>45741</v>
      </c>
      <c r="B333" t="s">
        <v>19</v>
      </c>
      <c r="C333" t="s">
        <v>23</v>
      </c>
      <c r="D333">
        <v>149602</v>
      </c>
      <c r="E333">
        <v>1.7715079999999901</v>
      </c>
      <c r="F333">
        <v>1.8615120000000001</v>
      </c>
      <c r="G333">
        <v>9.0004000000000195E-2</v>
      </c>
      <c r="H333">
        <f t="shared" si="5"/>
        <v>90.00400000000019</v>
      </c>
    </row>
    <row r="334" spans="1:8">
      <c r="A334">
        <v>39219</v>
      </c>
      <c r="B334" t="s">
        <v>8</v>
      </c>
      <c r="C334" t="s">
        <v>15</v>
      </c>
      <c r="D334">
        <v>149602</v>
      </c>
      <c r="E334">
        <v>3.6315080000000002</v>
      </c>
      <c r="F334">
        <v>3.7215180000000001</v>
      </c>
      <c r="G334">
        <v>9.0009999999999896E-2</v>
      </c>
      <c r="H334">
        <f t="shared" si="5"/>
        <v>90.009999999999891</v>
      </c>
    </row>
    <row r="335" spans="1:8">
      <c r="A335">
        <v>58593</v>
      </c>
      <c r="B335" t="s">
        <v>25</v>
      </c>
      <c r="C335" t="s">
        <v>7</v>
      </c>
      <c r="D335">
        <v>224526</v>
      </c>
      <c r="E335">
        <v>3.63151</v>
      </c>
      <c r="F335">
        <v>3.7216</v>
      </c>
      <c r="G335">
        <v>9.0090000000000003E-2</v>
      </c>
      <c r="H335">
        <f t="shared" si="5"/>
        <v>90.09</v>
      </c>
    </row>
    <row r="336" spans="1:8">
      <c r="A336">
        <v>44590</v>
      </c>
      <c r="B336" t="s">
        <v>17</v>
      </c>
      <c r="C336" t="s">
        <v>20</v>
      </c>
      <c r="D336">
        <v>149602</v>
      </c>
      <c r="E336">
        <v>3.6315089999999999</v>
      </c>
      <c r="F336">
        <v>3.7217380000000002</v>
      </c>
      <c r="G336">
        <v>9.0229000000000295E-2</v>
      </c>
      <c r="H336">
        <f t="shared" si="5"/>
        <v>90.229000000000298</v>
      </c>
    </row>
    <row r="337" spans="1:8">
      <c r="A337">
        <v>51699</v>
      </c>
      <c r="B337" t="s">
        <v>18</v>
      </c>
      <c r="C337" t="s">
        <v>19</v>
      </c>
      <c r="D337">
        <v>299278</v>
      </c>
      <c r="E337">
        <v>3.63151</v>
      </c>
      <c r="F337">
        <v>3.7217609999999999</v>
      </c>
      <c r="G337">
        <v>9.0250999999999804E-2</v>
      </c>
      <c r="H337">
        <f t="shared" si="5"/>
        <v>90.250999999999806</v>
      </c>
    </row>
    <row r="338" spans="1:8">
      <c r="A338">
        <v>54965</v>
      </c>
      <c r="B338" t="s">
        <v>21</v>
      </c>
      <c r="C338" t="s">
        <v>22</v>
      </c>
      <c r="D338">
        <v>149602</v>
      </c>
      <c r="E338">
        <v>3.6315089999999999</v>
      </c>
      <c r="F338">
        <v>3.721841</v>
      </c>
      <c r="G338">
        <v>9.0331999999999996E-2</v>
      </c>
      <c r="H338">
        <f t="shared" si="5"/>
        <v>90.331999999999994</v>
      </c>
    </row>
    <row r="339" spans="1:8">
      <c r="A339">
        <v>45756</v>
      </c>
      <c r="B339" t="s">
        <v>19</v>
      </c>
      <c r="C339" t="s">
        <v>23</v>
      </c>
      <c r="D339">
        <v>149602</v>
      </c>
      <c r="E339">
        <v>3.6315080000000002</v>
      </c>
      <c r="F339">
        <v>3.7219220000000002</v>
      </c>
      <c r="G339">
        <v>9.0413999999999994E-2</v>
      </c>
      <c r="H339">
        <f t="shared" si="5"/>
        <v>90.413999999999987</v>
      </c>
    </row>
    <row r="340" spans="1:8">
      <c r="A340">
        <v>45010</v>
      </c>
      <c r="B340" t="s">
        <v>15</v>
      </c>
      <c r="C340" t="s">
        <v>16</v>
      </c>
      <c r="D340">
        <v>74764</v>
      </c>
      <c r="E340">
        <v>3.77</v>
      </c>
      <c r="F340">
        <v>3.861005</v>
      </c>
      <c r="G340">
        <v>9.1005000000000003E-2</v>
      </c>
      <c r="H340">
        <f t="shared" si="5"/>
        <v>91.004999999999995</v>
      </c>
    </row>
    <row r="341" spans="1:8">
      <c r="A341">
        <v>57424</v>
      </c>
      <c r="B341" t="s">
        <v>7</v>
      </c>
      <c r="C341" t="s">
        <v>8</v>
      </c>
      <c r="D341">
        <v>149602</v>
      </c>
      <c r="E341">
        <v>3.77</v>
      </c>
      <c r="F341">
        <v>3.861005</v>
      </c>
      <c r="G341">
        <v>9.1005000000000003E-2</v>
      </c>
      <c r="H341">
        <f t="shared" si="5"/>
        <v>91.004999999999995</v>
      </c>
    </row>
    <row r="342" spans="1:8">
      <c r="A342">
        <v>51711</v>
      </c>
      <c r="B342" t="s">
        <v>12</v>
      </c>
      <c r="C342" t="s">
        <v>17</v>
      </c>
      <c r="D342">
        <v>74764</v>
      </c>
      <c r="E342">
        <v>3.77</v>
      </c>
      <c r="F342">
        <v>3.861005</v>
      </c>
      <c r="G342">
        <v>9.1005000000000003E-2</v>
      </c>
      <c r="H342">
        <f t="shared" si="5"/>
        <v>91.004999999999995</v>
      </c>
    </row>
    <row r="343" spans="1:8">
      <c r="A343">
        <v>60782</v>
      </c>
      <c r="B343" t="s">
        <v>11</v>
      </c>
      <c r="C343" t="s">
        <v>12</v>
      </c>
      <c r="D343">
        <v>149602</v>
      </c>
      <c r="E343">
        <v>3.77</v>
      </c>
      <c r="F343">
        <v>3.861005</v>
      </c>
      <c r="G343">
        <v>9.1005000000000003E-2</v>
      </c>
      <c r="H343">
        <f t="shared" si="5"/>
        <v>91.004999999999995</v>
      </c>
    </row>
    <row r="344" spans="1:8">
      <c r="A344">
        <v>39248</v>
      </c>
      <c r="B344" t="s">
        <v>22</v>
      </c>
      <c r="C344" t="s">
        <v>21</v>
      </c>
      <c r="D344">
        <v>74764</v>
      </c>
      <c r="E344">
        <v>2.31</v>
      </c>
      <c r="F344">
        <v>2.4015059999999999</v>
      </c>
      <c r="G344">
        <v>9.1505999999999796E-2</v>
      </c>
      <c r="H344">
        <f t="shared" si="5"/>
        <v>91.505999999999801</v>
      </c>
    </row>
    <row r="345" spans="1:8">
      <c r="A345">
        <v>39256</v>
      </c>
      <c r="B345" t="s">
        <v>22</v>
      </c>
      <c r="C345" t="s">
        <v>21</v>
      </c>
      <c r="D345">
        <v>74764</v>
      </c>
      <c r="E345">
        <v>3.49</v>
      </c>
      <c r="F345">
        <v>3.5815060000000001</v>
      </c>
      <c r="G345">
        <v>9.1505999999999796E-2</v>
      </c>
      <c r="H345">
        <f t="shared" si="5"/>
        <v>91.505999999999801</v>
      </c>
    </row>
    <row r="346" spans="1:8">
      <c r="A346">
        <v>45747</v>
      </c>
      <c r="B346" t="s">
        <v>19</v>
      </c>
      <c r="C346" t="s">
        <v>23</v>
      </c>
      <c r="D346">
        <v>149602</v>
      </c>
      <c r="E346">
        <v>2.31</v>
      </c>
      <c r="F346">
        <v>2.4015059999999999</v>
      </c>
      <c r="G346">
        <v>9.1505999999999796E-2</v>
      </c>
      <c r="H346">
        <f t="shared" si="5"/>
        <v>91.505999999999801</v>
      </c>
    </row>
    <row r="347" spans="1:8">
      <c r="A347">
        <v>45755</v>
      </c>
      <c r="B347" t="s">
        <v>19</v>
      </c>
      <c r="C347" t="s">
        <v>23</v>
      </c>
      <c r="D347">
        <v>149602</v>
      </c>
      <c r="E347">
        <v>3.49</v>
      </c>
      <c r="F347">
        <v>3.5815060000000001</v>
      </c>
      <c r="G347">
        <v>9.1505999999999796E-2</v>
      </c>
      <c r="H347">
        <f t="shared" si="5"/>
        <v>91.505999999999801</v>
      </c>
    </row>
    <row r="348" spans="1:8">
      <c r="A348">
        <v>39197</v>
      </c>
      <c r="B348" t="s">
        <v>8</v>
      </c>
      <c r="C348" t="s">
        <v>15</v>
      </c>
      <c r="D348">
        <v>149602</v>
      </c>
      <c r="E348">
        <v>1.0900000000000001</v>
      </c>
      <c r="F348">
        <v>1.1815059999999999</v>
      </c>
      <c r="G348">
        <v>9.1505999999999796E-2</v>
      </c>
      <c r="H348">
        <f t="shared" si="5"/>
        <v>91.505999999999801</v>
      </c>
    </row>
    <row r="349" spans="1:8">
      <c r="A349">
        <v>55864</v>
      </c>
      <c r="B349" t="s">
        <v>16</v>
      </c>
      <c r="C349" t="s">
        <v>18</v>
      </c>
      <c r="D349">
        <v>74764</v>
      </c>
      <c r="E349">
        <v>1.0900000000000001</v>
      </c>
      <c r="F349">
        <v>1.1815059999999999</v>
      </c>
      <c r="G349">
        <v>9.1505999999999796E-2</v>
      </c>
      <c r="H349">
        <f t="shared" si="5"/>
        <v>91.505999999999801</v>
      </c>
    </row>
    <row r="350" spans="1:8">
      <c r="A350">
        <v>60041</v>
      </c>
      <c r="B350" t="s">
        <v>24</v>
      </c>
      <c r="C350" t="s">
        <v>26</v>
      </c>
      <c r="D350">
        <v>74764</v>
      </c>
      <c r="E350">
        <v>2.31</v>
      </c>
      <c r="F350">
        <v>2.4015059999999999</v>
      </c>
      <c r="G350">
        <v>9.1505999999999796E-2</v>
      </c>
      <c r="H350">
        <f t="shared" si="5"/>
        <v>91.505999999999801</v>
      </c>
    </row>
    <row r="351" spans="1:8">
      <c r="A351">
        <v>60049</v>
      </c>
      <c r="B351" t="s">
        <v>24</v>
      </c>
      <c r="C351" t="s">
        <v>26</v>
      </c>
      <c r="D351">
        <v>74764</v>
      </c>
      <c r="E351">
        <v>3.49</v>
      </c>
      <c r="F351">
        <v>3.5815060000000001</v>
      </c>
      <c r="G351">
        <v>9.1505999999999796E-2</v>
      </c>
      <c r="H351">
        <f t="shared" si="5"/>
        <v>91.505999999999801</v>
      </c>
    </row>
    <row r="352" spans="1:8">
      <c r="A352">
        <v>44568</v>
      </c>
      <c r="B352" t="s">
        <v>17</v>
      </c>
      <c r="C352" t="s">
        <v>20</v>
      </c>
      <c r="D352">
        <v>149602</v>
      </c>
      <c r="E352">
        <v>1.0900000000000001</v>
      </c>
      <c r="F352">
        <v>1.1815059999999999</v>
      </c>
      <c r="G352">
        <v>9.1505999999999796E-2</v>
      </c>
      <c r="H352">
        <f t="shared" si="5"/>
        <v>91.505999999999801</v>
      </c>
    </row>
    <row r="353" spans="1:8">
      <c r="A353">
        <v>51690</v>
      </c>
      <c r="B353" t="s">
        <v>18</v>
      </c>
      <c r="C353" t="s">
        <v>19</v>
      </c>
      <c r="D353">
        <v>299278</v>
      </c>
      <c r="E353">
        <v>2.31</v>
      </c>
      <c r="F353">
        <v>2.4015059999999999</v>
      </c>
      <c r="G353">
        <v>9.1505999999999796E-2</v>
      </c>
      <c r="H353">
        <f t="shared" si="5"/>
        <v>91.505999999999801</v>
      </c>
    </row>
    <row r="354" spans="1:8">
      <c r="A354">
        <v>51698</v>
      </c>
      <c r="B354" t="s">
        <v>18</v>
      </c>
      <c r="C354" t="s">
        <v>19</v>
      </c>
      <c r="D354">
        <v>299278</v>
      </c>
      <c r="E354">
        <v>3.49</v>
      </c>
      <c r="F354">
        <v>3.5815060000000001</v>
      </c>
      <c r="G354">
        <v>9.1505999999999796E-2</v>
      </c>
      <c r="H354">
        <f t="shared" si="5"/>
        <v>91.505999999999801</v>
      </c>
    </row>
    <row r="355" spans="1:8">
      <c r="A355">
        <v>58564</v>
      </c>
      <c r="B355" t="s">
        <v>23</v>
      </c>
      <c r="C355" t="s">
        <v>25</v>
      </c>
      <c r="D355">
        <v>74764</v>
      </c>
      <c r="E355">
        <v>1.0900000000000001</v>
      </c>
      <c r="F355">
        <v>1.1815070000000001</v>
      </c>
      <c r="G355">
        <v>9.1507000000000005E-2</v>
      </c>
      <c r="H355">
        <f t="shared" si="5"/>
        <v>91.507000000000005</v>
      </c>
    </row>
    <row r="356" spans="1:8">
      <c r="A356">
        <v>58577</v>
      </c>
      <c r="B356" t="s">
        <v>23</v>
      </c>
      <c r="C356" t="s">
        <v>25</v>
      </c>
      <c r="D356">
        <v>74764</v>
      </c>
      <c r="E356">
        <v>2.31</v>
      </c>
      <c r="F356">
        <v>2.4015070000000001</v>
      </c>
      <c r="G356">
        <v>9.1507000000000005E-2</v>
      </c>
      <c r="H356">
        <f t="shared" si="5"/>
        <v>91.507000000000005</v>
      </c>
    </row>
    <row r="357" spans="1:8">
      <c r="A357">
        <v>58585</v>
      </c>
      <c r="B357" t="s">
        <v>23</v>
      </c>
      <c r="C357" t="s">
        <v>25</v>
      </c>
      <c r="D357">
        <v>74764</v>
      </c>
      <c r="E357">
        <v>3.49</v>
      </c>
      <c r="F357">
        <v>3.5815070000000002</v>
      </c>
      <c r="G357">
        <v>9.1507000000000005E-2</v>
      </c>
      <c r="H357">
        <f t="shared" si="5"/>
        <v>91.507000000000005</v>
      </c>
    </row>
    <row r="358" spans="1:8">
      <c r="A358">
        <v>39235</v>
      </c>
      <c r="B358" t="s">
        <v>22</v>
      </c>
      <c r="C358" t="s">
        <v>21</v>
      </c>
      <c r="D358">
        <v>74764</v>
      </c>
      <c r="E358">
        <v>1.0900000000000001</v>
      </c>
      <c r="F358">
        <v>1.1815070000000001</v>
      </c>
      <c r="G358">
        <v>9.1507000000000005E-2</v>
      </c>
      <c r="H358">
        <f t="shared" si="5"/>
        <v>91.507000000000005</v>
      </c>
    </row>
    <row r="359" spans="1:8">
      <c r="A359">
        <v>39246</v>
      </c>
      <c r="B359" t="s">
        <v>22</v>
      </c>
      <c r="C359" t="s">
        <v>21</v>
      </c>
      <c r="D359">
        <v>74764</v>
      </c>
      <c r="E359">
        <v>1.9899990000000001</v>
      </c>
      <c r="F359">
        <v>2.0815060000000001</v>
      </c>
      <c r="G359">
        <v>9.1507000000000005E-2</v>
      </c>
      <c r="H359">
        <f t="shared" si="5"/>
        <v>91.507000000000005</v>
      </c>
    </row>
    <row r="360" spans="1:8">
      <c r="A360">
        <v>39249</v>
      </c>
      <c r="B360" t="s">
        <v>22</v>
      </c>
      <c r="C360" t="s">
        <v>21</v>
      </c>
      <c r="D360">
        <v>74764</v>
      </c>
      <c r="E360">
        <v>2.6099990000000002</v>
      </c>
      <c r="F360">
        <v>2.7015060000000002</v>
      </c>
      <c r="G360">
        <v>9.1507000000000005E-2</v>
      </c>
      <c r="H360">
        <f t="shared" si="5"/>
        <v>91.507000000000005</v>
      </c>
    </row>
    <row r="361" spans="1:8">
      <c r="A361">
        <v>39250</v>
      </c>
      <c r="B361" t="s">
        <v>22</v>
      </c>
      <c r="C361" t="s">
        <v>21</v>
      </c>
      <c r="D361">
        <v>74764</v>
      </c>
      <c r="E361">
        <v>2.7099989999999998</v>
      </c>
      <c r="F361">
        <v>2.8015059999999998</v>
      </c>
      <c r="G361">
        <v>9.1507000000000005E-2</v>
      </c>
      <c r="H361">
        <f t="shared" si="5"/>
        <v>91.507000000000005</v>
      </c>
    </row>
    <row r="362" spans="1:8">
      <c r="A362">
        <v>39252</v>
      </c>
      <c r="B362" t="s">
        <v>22</v>
      </c>
      <c r="C362" t="s">
        <v>21</v>
      </c>
      <c r="D362">
        <v>74764</v>
      </c>
      <c r="E362">
        <v>3.0299990000000001</v>
      </c>
      <c r="F362">
        <v>3.1215060000000001</v>
      </c>
      <c r="G362">
        <v>9.1507000000000005E-2</v>
      </c>
      <c r="H362">
        <f t="shared" si="5"/>
        <v>91.507000000000005</v>
      </c>
    </row>
    <row r="363" spans="1:8">
      <c r="A363">
        <v>45734</v>
      </c>
      <c r="B363" t="s">
        <v>19</v>
      </c>
      <c r="C363" t="s">
        <v>23</v>
      </c>
      <c r="D363">
        <v>149602</v>
      </c>
      <c r="E363">
        <v>1.0900000000000001</v>
      </c>
      <c r="F363">
        <v>1.1815070000000001</v>
      </c>
      <c r="G363">
        <v>9.1507000000000005E-2</v>
      </c>
      <c r="H363">
        <f t="shared" si="5"/>
        <v>91.507000000000005</v>
      </c>
    </row>
    <row r="364" spans="1:8">
      <c r="A364">
        <v>45745</v>
      </c>
      <c r="B364" t="s">
        <v>19</v>
      </c>
      <c r="C364" t="s">
        <v>23</v>
      </c>
      <c r="D364">
        <v>149602</v>
      </c>
      <c r="E364">
        <v>1.9899990000000001</v>
      </c>
      <c r="F364">
        <v>2.0815060000000001</v>
      </c>
      <c r="G364">
        <v>9.1507000000000005E-2</v>
      </c>
      <c r="H364">
        <f t="shared" si="5"/>
        <v>91.507000000000005</v>
      </c>
    </row>
    <row r="365" spans="1:8">
      <c r="A365">
        <v>45748</v>
      </c>
      <c r="B365" t="s">
        <v>19</v>
      </c>
      <c r="C365" t="s">
        <v>23</v>
      </c>
      <c r="D365">
        <v>149602</v>
      </c>
      <c r="E365">
        <v>2.6099990000000002</v>
      </c>
      <c r="F365">
        <v>2.7015060000000002</v>
      </c>
      <c r="G365">
        <v>9.1507000000000005E-2</v>
      </c>
      <c r="H365">
        <f t="shared" si="5"/>
        <v>91.507000000000005</v>
      </c>
    </row>
    <row r="366" spans="1:8">
      <c r="A366">
        <v>45749</v>
      </c>
      <c r="B366" t="s">
        <v>19</v>
      </c>
      <c r="C366" t="s">
        <v>23</v>
      </c>
      <c r="D366">
        <v>149602</v>
      </c>
      <c r="E366">
        <v>2.7099989999999998</v>
      </c>
      <c r="F366">
        <v>2.8015059999999998</v>
      </c>
      <c r="G366">
        <v>9.1507000000000005E-2</v>
      </c>
      <c r="H366">
        <f t="shared" si="5"/>
        <v>91.507000000000005</v>
      </c>
    </row>
    <row r="367" spans="1:8">
      <c r="A367">
        <v>45751</v>
      </c>
      <c r="B367" t="s">
        <v>19</v>
      </c>
      <c r="C367" t="s">
        <v>23</v>
      </c>
      <c r="D367">
        <v>149602</v>
      </c>
      <c r="E367">
        <v>3.0299990000000001</v>
      </c>
      <c r="F367">
        <v>3.1215060000000001</v>
      </c>
      <c r="G367">
        <v>9.1507000000000005E-2</v>
      </c>
      <c r="H367">
        <f t="shared" si="5"/>
        <v>91.507000000000005</v>
      </c>
    </row>
    <row r="368" spans="1:8">
      <c r="A368">
        <v>39215</v>
      </c>
      <c r="B368" t="s">
        <v>8</v>
      </c>
      <c r="C368" t="s">
        <v>15</v>
      </c>
      <c r="D368">
        <v>149602</v>
      </c>
      <c r="E368">
        <v>3.1499990000000002</v>
      </c>
      <c r="F368">
        <v>3.2415060000000002</v>
      </c>
      <c r="G368">
        <v>9.1507000000000005E-2</v>
      </c>
      <c r="H368">
        <f t="shared" si="5"/>
        <v>91.507000000000005</v>
      </c>
    </row>
    <row r="369" spans="1:8">
      <c r="A369">
        <v>55877</v>
      </c>
      <c r="B369" t="s">
        <v>16</v>
      </c>
      <c r="C369" t="s">
        <v>18</v>
      </c>
      <c r="D369">
        <v>74764</v>
      </c>
      <c r="E369">
        <v>2.31</v>
      </c>
      <c r="F369">
        <v>2.4015070000000001</v>
      </c>
      <c r="G369">
        <v>9.1507000000000005E-2</v>
      </c>
      <c r="H369">
        <f t="shared" si="5"/>
        <v>91.507000000000005</v>
      </c>
    </row>
    <row r="370" spans="1:8">
      <c r="A370">
        <v>55882</v>
      </c>
      <c r="B370" t="s">
        <v>16</v>
      </c>
      <c r="C370" t="s">
        <v>18</v>
      </c>
      <c r="D370">
        <v>74764</v>
      </c>
      <c r="E370">
        <v>3.1499990000000002</v>
      </c>
      <c r="F370">
        <v>3.2415060000000002</v>
      </c>
      <c r="G370">
        <v>9.1507000000000005E-2</v>
      </c>
      <c r="H370">
        <f t="shared" si="5"/>
        <v>91.507000000000005</v>
      </c>
    </row>
    <row r="371" spans="1:8">
      <c r="A371">
        <v>55885</v>
      </c>
      <c r="B371" t="s">
        <v>16</v>
      </c>
      <c r="C371" t="s">
        <v>18</v>
      </c>
      <c r="D371">
        <v>74764</v>
      </c>
      <c r="E371">
        <v>3.49</v>
      </c>
      <c r="F371">
        <v>3.5815070000000002</v>
      </c>
      <c r="G371">
        <v>9.1507000000000005E-2</v>
      </c>
      <c r="H371">
        <f t="shared" si="5"/>
        <v>91.507000000000005</v>
      </c>
    </row>
    <row r="372" spans="1:8">
      <c r="A372">
        <v>60028</v>
      </c>
      <c r="B372" t="s">
        <v>24</v>
      </c>
      <c r="C372" t="s">
        <v>26</v>
      </c>
      <c r="D372">
        <v>74764</v>
      </c>
      <c r="E372">
        <v>1.0900000000000001</v>
      </c>
      <c r="F372">
        <v>1.1815070000000001</v>
      </c>
      <c r="G372">
        <v>9.1507000000000005E-2</v>
      </c>
      <c r="H372">
        <f t="shared" si="5"/>
        <v>91.507000000000005</v>
      </c>
    </row>
    <row r="373" spans="1:8">
      <c r="A373">
        <v>60039</v>
      </c>
      <c r="B373" t="s">
        <v>24</v>
      </c>
      <c r="C373" t="s">
        <v>26</v>
      </c>
      <c r="D373">
        <v>74764</v>
      </c>
      <c r="E373">
        <v>1.9899990000000001</v>
      </c>
      <c r="F373">
        <v>2.0815060000000001</v>
      </c>
      <c r="G373">
        <v>9.1507000000000005E-2</v>
      </c>
      <c r="H373">
        <f t="shared" si="5"/>
        <v>91.507000000000005</v>
      </c>
    </row>
    <row r="374" spans="1:8">
      <c r="A374">
        <v>60042</v>
      </c>
      <c r="B374" t="s">
        <v>24</v>
      </c>
      <c r="C374" t="s">
        <v>26</v>
      </c>
      <c r="D374">
        <v>74764</v>
      </c>
      <c r="E374">
        <v>2.6099990000000002</v>
      </c>
      <c r="F374">
        <v>2.7015060000000002</v>
      </c>
      <c r="G374">
        <v>9.1507000000000005E-2</v>
      </c>
      <c r="H374">
        <f t="shared" si="5"/>
        <v>91.507000000000005</v>
      </c>
    </row>
    <row r="375" spans="1:8">
      <c r="A375">
        <v>60043</v>
      </c>
      <c r="B375" t="s">
        <v>24</v>
      </c>
      <c r="C375" t="s">
        <v>26</v>
      </c>
      <c r="D375">
        <v>74764</v>
      </c>
      <c r="E375">
        <v>2.7099989999999998</v>
      </c>
      <c r="F375">
        <v>2.8015059999999998</v>
      </c>
      <c r="G375">
        <v>9.1507000000000005E-2</v>
      </c>
      <c r="H375">
        <f t="shared" si="5"/>
        <v>91.507000000000005</v>
      </c>
    </row>
    <row r="376" spans="1:8">
      <c r="A376">
        <v>60045</v>
      </c>
      <c r="B376" t="s">
        <v>24</v>
      </c>
      <c r="C376" t="s">
        <v>26</v>
      </c>
      <c r="D376">
        <v>74764</v>
      </c>
      <c r="E376">
        <v>3.0299990000000001</v>
      </c>
      <c r="F376">
        <v>3.1215060000000001</v>
      </c>
      <c r="G376">
        <v>9.1507000000000005E-2</v>
      </c>
      <c r="H376">
        <f t="shared" si="5"/>
        <v>91.507000000000005</v>
      </c>
    </row>
    <row r="377" spans="1:8">
      <c r="A377">
        <v>41565</v>
      </c>
      <c r="B377" t="s">
        <v>26</v>
      </c>
      <c r="C377" t="s">
        <v>11</v>
      </c>
      <c r="D377">
        <v>74764</v>
      </c>
      <c r="E377">
        <v>1.0900000000000001</v>
      </c>
      <c r="F377">
        <v>1.1815070000000001</v>
      </c>
      <c r="G377">
        <v>9.1507000000000005E-2</v>
      </c>
      <c r="H377">
        <f t="shared" si="5"/>
        <v>91.507000000000005</v>
      </c>
    </row>
    <row r="378" spans="1:8">
      <c r="A378">
        <v>58592</v>
      </c>
      <c r="B378" t="s">
        <v>25</v>
      </c>
      <c r="C378" t="s">
        <v>7</v>
      </c>
      <c r="D378">
        <v>224254</v>
      </c>
      <c r="E378">
        <v>3.49</v>
      </c>
      <c r="F378">
        <v>3.5815070000000002</v>
      </c>
      <c r="G378">
        <v>9.1507000000000005E-2</v>
      </c>
      <c r="H378">
        <f t="shared" si="5"/>
        <v>91.507000000000005</v>
      </c>
    </row>
    <row r="379" spans="1:8">
      <c r="A379">
        <v>44581</v>
      </c>
      <c r="B379" t="s">
        <v>17</v>
      </c>
      <c r="C379" t="s">
        <v>20</v>
      </c>
      <c r="D379">
        <v>149602</v>
      </c>
      <c r="E379">
        <v>2.31</v>
      </c>
      <c r="F379">
        <v>2.4015070000000001</v>
      </c>
      <c r="G379">
        <v>9.1507000000000005E-2</v>
      </c>
      <c r="H379">
        <f t="shared" si="5"/>
        <v>91.507000000000005</v>
      </c>
    </row>
    <row r="380" spans="1:8">
      <c r="A380">
        <v>44586</v>
      </c>
      <c r="B380" t="s">
        <v>17</v>
      </c>
      <c r="C380" t="s">
        <v>20</v>
      </c>
      <c r="D380">
        <v>149602</v>
      </c>
      <c r="E380">
        <v>3.1499990000000002</v>
      </c>
      <c r="F380">
        <v>3.2415060000000002</v>
      </c>
      <c r="G380">
        <v>9.1507000000000005E-2</v>
      </c>
      <c r="H380">
        <f t="shared" si="5"/>
        <v>91.507000000000005</v>
      </c>
    </row>
    <row r="381" spans="1:8">
      <c r="A381">
        <v>44589</v>
      </c>
      <c r="B381" t="s">
        <v>17</v>
      </c>
      <c r="C381" t="s">
        <v>20</v>
      </c>
      <c r="D381">
        <v>149602</v>
      </c>
      <c r="E381">
        <v>3.49</v>
      </c>
      <c r="F381">
        <v>3.5815070000000002</v>
      </c>
      <c r="G381">
        <v>9.1507000000000005E-2</v>
      </c>
      <c r="H381">
        <f t="shared" si="5"/>
        <v>91.507000000000005</v>
      </c>
    </row>
    <row r="382" spans="1:8">
      <c r="A382">
        <v>51677</v>
      </c>
      <c r="B382" t="s">
        <v>18</v>
      </c>
      <c r="C382" t="s">
        <v>19</v>
      </c>
      <c r="D382">
        <v>149602</v>
      </c>
      <c r="E382">
        <v>1.0900000000000001</v>
      </c>
      <c r="F382">
        <v>1.1815070000000001</v>
      </c>
      <c r="G382">
        <v>9.1507000000000005E-2</v>
      </c>
      <c r="H382">
        <f t="shared" si="5"/>
        <v>91.507000000000005</v>
      </c>
    </row>
    <row r="383" spans="1:8">
      <c r="A383">
        <v>51688</v>
      </c>
      <c r="B383" t="s">
        <v>18</v>
      </c>
      <c r="C383" t="s">
        <v>19</v>
      </c>
      <c r="D383">
        <v>299278</v>
      </c>
      <c r="E383">
        <v>1.9899990000000001</v>
      </c>
      <c r="F383">
        <v>2.0815060000000001</v>
      </c>
      <c r="G383">
        <v>9.1507000000000005E-2</v>
      </c>
      <c r="H383">
        <f t="shared" si="5"/>
        <v>91.507000000000005</v>
      </c>
    </row>
    <row r="384" spans="1:8">
      <c r="A384">
        <v>51691</v>
      </c>
      <c r="B384" t="s">
        <v>18</v>
      </c>
      <c r="C384" t="s">
        <v>19</v>
      </c>
      <c r="D384">
        <v>299278</v>
      </c>
      <c r="E384">
        <v>2.6099990000000002</v>
      </c>
      <c r="F384">
        <v>2.7015060000000002</v>
      </c>
      <c r="G384">
        <v>9.1507000000000005E-2</v>
      </c>
      <c r="H384">
        <f t="shared" si="5"/>
        <v>91.507000000000005</v>
      </c>
    </row>
    <row r="385" spans="1:8">
      <c r="A385">
        <v>51692</v>
      </c>
      <c r="B385" t="s">
        <v>18</v>
      </c>
      <c r="C385" t="s">
        <v>19</v>
      </c>
      <c r="D385">
        <v>299278</v>
      </c>
      <c r="E385">
        <v>2.7099989999999998</v>
      </c>
      <c r="F385">
        <v>2.8015059999999998</v>
      </c>
      <c r="G385">
        <v>9.1507000000000005E-2</v>
      </c>
      <c r="H385">
        <f t="shared" si="5"/>
        <v>91.507000000000005</v>
      </c>
    </row>
    <row r="386" spans="1:8">
      <c r="A386">
        <v>51694</v>
      </c>
      <c r="B386" t="s">
        <v>18</v>
      </c>
      <c r="C386" t="s">
        <v>19</v>
      </c>
      <c r="D386">
        <v>299278</v>
      </c>
      <c r="E386">
        <v>3.0299990000000001</v>
      </c>
      <c r="F386">
        <v>3.1215060000000001</v>
      </c>
      <c r="G386">
        <v>9.1507000000000005E-2</v>
      </c>
      <c r="H386">
        <f t="shared" ref="H386:H449" si="6">G386*1000</f>
        <v>91.507000000000005</v>
      </c>
    </row>
    <row r="387" spans="1:8">
      <c r="A387">
        <v>54943</v>
      </c>
      <c r="B387" t="s">
        <v>21</v>
      </c>
      <c r="C387" t="s">
        <v>22</v>
      </c>
      <c r="D387">
        <v>149602</v>
      </c>
      <c r="E387">
        <v>1.0900000000000001</v>
      </c>
      <c r="F387">
        <v>1.1815070000000001</v>
      </c>
      <c r="G387">
        <v>9.1507000000000005E-2</v>
      </c>
      <c r="H387">
        <f t="shared" si="6"/>
        <v>91.507000000000005</v>
      </c>
    </row>
    <row r="388" spans="1:8">
      <c r="A388">
        <v>54956</v>
      </c>
      <c r="B388" t="s">
        <v>21</v>
      </c>
      <c r="C388" t="s">
        <v>22</v>
      </c>
      <c r="D388">
        <v>149602</v>
      </c>
      <c r="E388">
        <v>2.31</v>
      </c>
      <c r="F388">
        <v>2.4015070000000001</v>
      </c>
      <c r="G388">
        <v>9.1507000000000005E-2</v>
      </c>
      <c r="H388">
        <f t="shared" si="6"/>
        <v>91.507000000000005</v>
      </c>
    </row>
    <row r="389" spans="1:8">
      <c r="A389">
        <v>54964</v>
      </c>
      <c r="B389" t="s">
        <v>21</v>
      </c>
      <c r="C389" t="s">
        <v>22</v>
      </c>
      <c r="D389">
        <v>149602</v>
      </c>
      <c r="E389">
        <v>3.49</v>
      </c>
      <c r="F389">
        <v>3.5815070000000002</v>
      </c>
      <c r="G389">
        <v>9.1507000000000005E-2</v>
      </c>
      <c r="H389">
        <f t="shared" si="6"/>
        <v>91.507000000000005</v>
      </c>
    </row>
    <row r="390" spans="1:8">
      <c r="A390">
        <v>32864</v>
      </c>
      <c r="B390" t="s">
        <v>20</v>
      </c>
      <c r="C390" t="s">
        <v>24</v>
      </c>
      <c r="D390">
        <v>74764</v>
      </c>
      <c r="E390">
        <v>2.31</v>
      </c>
      <c r="F390">
        <v>2.40150799999999</v>
      </c>
      <c r="G390">
        <v>9.1507999999999701E-2</v>
      </c>
      <c r="H390">
        <f t="shared" si="6"/>
        <v>91.507999999999697</v>
      </c>
    </row>
    <row r="391" spans="1:8">
      <c r="A391">
        <v>32872</v>
      </c>
      <c r="B391" t="s">
        <v>20</v>
      </c>
      <c r="C391" t="s">
        <v>24</v>
      </c>
      <c r="D391">
        <v>74764</v>
      </c>
      <c r="E391">
        <v>3.49</v>
      </c>
      <c r="F391">
        <v>3.5815079999999999</v>
      </c>
      <c r="G391">
        <v>9.1507999999999701E-2</v>
      </c>
      <c r="H391">
        <f t="shared" si="6"/>
        <v>91.507999999999697</v>
      </c>
    </row>
    <row r="392" spans="1:8">
      <c r="A392">
        <v>58578</v>
      </c>
      <c r="B392" t="s">
        <v>23</v>
      </c>
      <c r="C392" t="s">
        <v>25</v>
      </c>
      <c r="D392">
        <v>74764</v>
      </c>
      <c r="E392">
        <v>2.6099990000000002</v>
      </c>
      <c r="F392">
        <v>2.7015069999999999</v>
      </c>
      <c r="G392">
        <v>9.1507999999999701E-2</v>
      </c>
      <c r="H392">
        <f t="shared" si="6"/>
        <v>91.507999999999697</v>
      </c>
    </row>
    <row r="393" spans="1:8">
      <c r="A393">
        <v>58581</v>
      </c>
      <c r="B393" t="s">
        <v>23</v>
      </c>
      <c r="C393" t="s">
        <v>25</v>
      </c>
      <c r="D393">
        <v>74764</v>
      </c>
      <c r="E393">
        <v>3.0299990000000001</v>
      </c>
      <c r="F393">
        <v>3.1215069999999998</v>
      </c>
      <c r="G393">
        <v>9.1507999999999701E-2</v>
      </c>
      <c r="H393">
        <f t="shared" si="6"/>
        <v>91.507999999999697</v>
      </c>
    </row>
    <row r="394" spans="1:8">
      <c r="A394">
        <v>58582</v>
      </c>
      <c r="B394" t="s">
        <v>23</v>
      </c>
      <c r="C394" t="s">
        <v>25</v>
      </c>
      <c r="D394">
        <v>74764</v>
      </c>
      <c r="E394">
        <v>3.1499990000000002</v>
      </c>
      <c r="F394">
        <v>3.2415069999999999</v>
      </c>
      <c r="G394">
        <v>9.1507999999999701E-2</v>
      </c>
      <c r="H394">
        <f t="shared" si="6"/>
        <v>91.507999999999697</v>
      </c>
    </row>
    <row r="395" spans="1:8">
      <c r="A395">
        <v>39253</v>
      </c>
      <c r="B395" t="s">
        <v>22</v>
      </c>
      <c r="C395" t="s">
        <v>21</v>
      </c>
      <c r="D395">
        <v>74764</v>
      </c>
      <c r="E395">
        <v>3.1499990000000002</v>
      </c>
      <c r="F395">
        <v>3.2415069999999999</v>
      </c>
      <c r="G395">
        <v>9.1507999999999701E-2</v>
      </c>
      <c r="H395">
        <f t="shared" si="6"/>
        <v>91.507999999999697</v>
      </c>
    </row>
    <row r="396" spans="1:8">
      <c r="A396">
        <v>45752</v>
      </c>
      <c r="B396" t="s">
        <v>19</v>
      </c>
      <c r="C396" t="s">
        <v>23</v>
      </c>
      <c r="D396">
        <v>149602</v>
      </c>
      <c r="E396">
        <v>3.1499990000000002</v>
      </c>
      <c r="F396">
        <v>3.2415069999999999</v>
      </c>
      <c r="G396">
        <v>9.1507999999999701E-2</v>
      </c>
      <c r="H396">
        <f t="shared" si="6"/>
        <v>91.507999999999697</v>
      </c>
    </row>
    <row r="397" spans="1:8">
      <c r="A397">
        <v>39210</v>
      </c>
      <c r="B397" t="s">
        <v>8</v>
      </c>
      <c r="C397" t="s">
        <v>15</v>
      </c>
      <c r="D397">
        <v>149602</v>
      </c>
      <c r="E397">
        <v>2.31</v>
      </c>
      <c r="F397">
        <v>2.40150799999999</v>
      </c>
      <c r="G397">
        <v>9.1507999999999701E-2</v>
      </c>
      <c r="H397">
        <f t="shared" si="6"/>
        <v>91.507999999999697</v>
      </c>
    </row>
    <row r="398" spans="1:8">
      <c r="A398">
        <v>39218</v>
      </c>
      <c r="B398" t="s">
        <v>8</v>
      </c>
      <c r="C398" t="s">
        <v>15</v>
      </c>
      <c r="D398">
        <v>149602</v>
      </c>
      <c r="E398">
        <v>3.49</v>
      </c>
      <c r="F398">
        <v>3.5815079999999999</v>
      </c>
      <c r="G398">
        <v>9.1507999999999701E-2</v>
      </c>
      <c r="H398">
        <f t="shared" si="6"/>
        <v>91.507999999999697</v>
      </c>
    </row>
    <row r="399" spans="1:8">
      <c r="A399">
        <v>55878</v>
      </c>
      <c r="B399" t="s">
        <v>16</v>
      </c>
      <c r="C399" t="s">
        <v>18</v>
      </c>
      <c r="D399">
        <v>74764</v>
      </c>
      <c r="E399">
        <v>2.6099990000000002</v>
      </c>
      <c r="F399">
        <v>2.7015069999999999</v>
      </c>
      <c r="G399">
        <v>9.1507999999999701E-2</v>
      </c>
      <c r="H399">
        <f t="shared" si="6"/>
        <v>91.507999999999697</v>
      </c>
    </row>
    <row r="400" spans="1:8">
      <c r="A400">
        <v>55881</v>
      </c>
      <c r="B400" t="s">
        <v>16</v>
      </c>
      <c r="C400" t="s">
        <v>18</v>
      </c>
      <c r="D400">
        <v>74764</v>
      </c>
      <c r="E400">
        <v>3.0299990000000001</v>
      </c>
      <c r="F400">
        <v>3.1215069999999998</v>
      </c>
      <c r="G400">
        <v>9.1507999999999701E-2</v>
      </c>
      <c r="H400">
        <f t="shared" si="6"/>
        <v>91.507999999999697</v>
      </c>
    </row>
    <row r="401" spans="1:8">
      <c r="A401">
        <v>60046</v>
      </c>
      <c r="B401" t="s">
        <v>24</v>
      </c>
      <c r="C401" t="s">
        <v>26</v>
      </c>
      <c r="D401">
        <v>74764</v>
      </c>
      <c r="E401">
        <v>3.1499990000000002</v>
      </c>
      <c r="F401">
        <v>3.2415069999999999</v>
      </c>
      <c r="G401">
        <v>9.1507999999999701E-2</v>
      </c>
      <c r="H401">
        <f t="shared" si="6"/>
        <v>91.507999999999697</v>
      </c>
    </row>
    <row r="402" spans="1:8">
      <c r="A402">
        <v>41578</v>
      </c>
      <c r="B402" t="s">
        <v>26</v>
      </c>
      <c r="C402" t="s">
        <v>11</v>
      </c>
      <c r="D402">
        <v>74764</v>
      </c>
      <c r="E402">
        <v>2.31</v>
      </c>
      <c r="F402">
        <v>2.40150799999999</v>
      </c>
      <c r="G402">
        <v>9.1507999999999701E-2</v>
      </c>
      <c r="H402">
        <f t="shared" si="6"/>
        <v>91.507999999999697</v>
      </c>
    </row>
    <row r="403" spans="1:8">
      <c r="A403">
        <v>41583</v>
      </c>
      <c r="B403" t="s">
        <v>26</v>
      </c>
      <c r="C403" t="s">
        <v>11</v>
      </c>
      <c r="D403">
        <v>74764</v>
      </c>
      <c r="E403">
        <v>3.1499990000000002</v>
      </c>
      <c r="F403">
        <v>3.2415069999999999</v>
      </c>
      <c r="G403">
        <v>9.1507999999999701E-2</v>
      </c>
      <c r="H403">
        <f t="shared" si="6"/>
        <v>91.507999999999697</v>
      </c>
    </row>
    <row r="404" spans="1:8">
      <c r="A404">
        <v>41587</v>
      </c>
      <c r="B404" t="s">
        <v>26</v>
      </c>
      <c r="C404" t="s">
        <v>11</v>
      </c>
      <c r="D404">
        <v>74764</v>
      </c>
      <c r="E404">
        <v>3.49</v>
      </c>
      <c r="F404">
        <v>3.5815079999999999</v>
      </c>
      <c r="G404">
        <v>9.1507999999999701E-2</v>
      </c>
      <c r="H404">
        <f t="shared" si="6"/>
        <v>91.507999999999697</v>
      </c>
    </row>
    <row r="405" spans="1:8">
      <c r="A405">
        <v>44582</v>
      </c>
      <c r="B405" t="s">
        <v>17</v>
      </c>
      <c r="C405" t="s">
        <v>20</v>
      </c>
      <c r="D405">
        <v>149602</v>
      </c>
      <c r="E405">
        <v>2.6099990000000002</v>
      </c>
      <c r="F405">
        <v>2.7015069999999999</v>
      </c>
      <c r="G405">
        <v>9.1507999999999701E-2</v>
      </c>
      <c r="H405">
        <f t="shared" si="6"/>
        <v>91.507999999999697</v>
      </c>
    </row>
    <row r="406" spans="1:8">
      <c r="A406">
        <v>44585</v>
      </c>
      <c r="B406" t="s">
        <v>17</v>
      </c>
      <c r="C406" t="s">
        <v>20</v>
      </c>
      <c r="D406">
        <v>149602</v>
      </c>
      <c r="E406">
        <v>3.0299990000000001</v>
      </c>
      <c r="F406">
        <v>3.1215069999999998</v>
      </c>
      <c r="G406">
        <v>9.1507999999999701E-2</v>
      </c>
      <c r="H406">
        <f t="shared" si="6"/>
        <v>91.507999999999697</v>
      </c>
    </row>
    <row r="407" spans="1:8">
      <c r="A407">
        <v>51695</v>
      </c>
      <c r="B407" t="s">
        <v>18</v>
      </c>
      <c r="C407" t="s">
        <v>19</v>
      </c>
      <c r="D407">
        <v>299278</v>
      </c>
      <c r="E407">
        <v>3.1499990000000002</v>
      </c>
      <c r="F407">
        <v>3.2415069999999999</v>
      </c>
      <c r="G407">
        <v>9.1507999999999701E-2</v>
      </c>
      <c r="H407">
        <f t="shared" si="6"/>
        <v>91.507999999999697</v>
      </c>
    </row>
    <row r="408" spans="1:8">
      <c r="A408">
        <v>54957</v>
      </c>
      <c r="B408" t="s">
        <v>21</v>
      </c>
      <c r="C408" t="s">
        <v>22</v>
      </c>
      <c r="D408">
        <v>149602</v>
      </c>
      <c r="E408">
        <v>2.6099990000000002</v>
      </c>
      <c r="F408">
        <v>2.7015069999999999</v>
      </c>
      <c r="G408">
        <v>9.1507999999999701E-2</v>
      </c>
      <c r="H408">
        <f t="shared" si="6"/>
        <v>91.507999999999697</v>
      </c>
    </row>
    <row r="409" spans="1:8">
      <c r="A409">
        <v>54960</v>
      </c>
      <c r="B409" t="s">
        <v>21</v>
      </c>
      <c r="C409" t="s">
        <v>22</v>
      </c>
      <c r="D409">
        <v>149602</v>
      </c>
      <c r="E409">
        <v>3.0299990000000001</v>
      </c>
      <c r="F409">
        <v>3.1215069999999998</v>
      </c>
      <c r="G409">
        <v>9.1507999999999701E-2</v>
      </c>
      <c r="H409">
        <f t="shared" si="6"/>
        <v>91.507999999999697</v>
      </c>
    </row>
    <row r="410" spans="1:8">
      <c r="A410">
        <v>54961</v>
      </c>
      <c r="B410" t="s">
        <v>21</v>
      </c>
      <c r="C410" t="s">
        <v>22</v>
      </c>
      <c r="D410">
        <v>149602</v>
      </c>
      <c r="E410">
        <v>3.1499990000000002</v>
      </c>
      <c r="F410">
        <v>3.2415069999999999</v>
      </c>
      <c r="G410">
        <v>9.1507999999999701E-2</v>
      </c>
      <c r="H410">
        <f t="shared" si="6"/>
        <v>91.507999999999697</v>
      </c>
    </row>
    <row r="411" spans="1:8">
      <c r="A411">
        <v>32851</v>
      </c>
      <c r="B411" t="s">
        <v>20</v>
      </c>
      <c r="C411" t="s">
        <v>24</v>
      </c>
      <c r="D411">
        <v>74764</v>
      </c>
      <c r="E411">
        <v>1.0900000000000001</v>
      </c>
      <c r="F411">
        <v>1.181508</v>
      </c>
      <c r="G411">
        <v>9.1507999999999895E-2</v>
      </c>
      <c r="H411">
        <f t="shared" si="6"/>
        <v>91.507999999999896</v>
      </c>
    </row>
    <row r="412" spans="1:8">
      <c r="A412">
        <v>58575</v>
      </c>
      <c r="B412" t="s">
        <v>23</v>
      </c>
      <c r="C412" t="s">
        <v>25</v>
      </c>
      <c r="D412">
        <v>74764</v>
      </c>
      <c r="E412">
        <v>1.9899990000000001</v>
      </c>
      <c r="F412">
        <v>2.0815070000000002</v>
      </c>
      <c r="G412">
        <v>9.1508000000000103E-2</v>
      </c>
      <c r="H412">
        <f t="shared" si="6"/>
        <v>91.508000000000109</v>
      </c>
    </row>
    <row r="413" spans="1:8">
      <c r="A413">
        <v>58579</v>
      </c>
      <c r="B413" t="s">
        <v>23</v>
      </c>
      <c r="C413" t="s">
        <v>25</v>
      </c>
      <c r="D413">
        <v>74764</v>
      </c>
      <c r="E413">
        <v>2.7099989999999998</v>
      </c>
      <c r="F413">
        <v>2.801507</v>
      </c>
      <c r="G413">
        <v>9.1508000000000103E-2</v>
      </c>
      <c r="H413">
        <f t="shared" si="6"/>
        <v>91.508000000000109</v>
      </c>
    </row>
    <row r="414" spans="1:8">
      <c r="A414">
        <v>55875</v>
      </c>
      <c r="B414" t="s">
        <v>16</v>
      </c>
      <c r="C414" t="s">
        <v>18</v>
      </c>
      <c r="D414">
        <v>74764</v>
      </c>
      <c r="E414">
        <v>1.9899990000000001</v>
      </c>
      <c r="F414">
        <v>2.0815070000000002</v>
      </c>
      <c r="G414">
        <v>9.1508000000000103E-2</v>
      </c>
      <c r="H414">
        <f t="shared" si="6"/>
        <v>91.508000000000109</v>
      </c>
    </row>
    <row r="415" spans="1:8">
      <c r="A415">
        <v>55879</v>
      </c>
      <c r="B415" t="s">
        <v>16</v>
      </c>
      <c r="C415" t="s">
        <v>18</v>
      </c>
      <c r="D415">
        <v>74764</v>
      </c>
      <c r="E415">
        <v>2.7099989999999998</v>
      </c>
      <c r="F415">
        <v>2.801507</v>
      </c>
      <c r="G415">
        <v>9.1508000000000103E-2</v>
      </c>
      <c r="H415">
        <f t="shared" si="6"/>
        <v>91.508000000000109</v>
      </c>
    </row>
    <row r="416" spans="1:8">
      <c r="A416">
        <v>44579</v>
      </c>
      <c r="B416" t="s">
        <v>17</v>
      </c>
      <c r="C416" t="s">
        <v>20</v>
      </c>
      <c r="D416">
        <v>149602</v>
      </c>
      <c r="E416">
        <v>1.9899990000000001</v>
      </c>
      <c r="F416">
        <v>2.0815070000000002</v>
      </c>
      <c r="G416">
        <v>9.1508000000000103E-2</v>
      </c>
      <c r="H416">
        <f t="shared" si="6"/>
        <v>91.508000000000109</v>
      </c>
    </row>
    <row r="417" spans="1:8">
      <c r="A417">
        <v>44583</v>
      </c>
      <c r="B417" t="s">
        <v>17</v>
      </c>
      <c r="C417" t="s">
        <v>20</v>
      </c>
      <c r="D417">
        <v>149602</v>
      </c>
      <c r="E417">
        <v>2.7099989999999998</v>
      </c>
      <c r="F417">
        <v>2.801507</v>
      </c>
      <c r="G417">
        <v>9.1508000000000103E-2</v>
      </c>
      <c r="H417">
        <f t="shared" si="6"/>
        <v>91.508000000000109</v>
      </c>
    </row>
    <row r="418" spans="1:8">
      <c r="A418">
        <v>54954</v>
      </c>
      <c r="B418" t="s">
        <v>21</v>
      </c>
      <c r="C418" t="s">
        <v>22</v>
      </c>
      <c r="D418">
        <v>149602</v>
      </c>
      <c r="E418">
        <v>1.9899990000000001</v>
      </c>
      <c r="F418">
        <v>2.0815070000000002</v>
      </c>
      <c r="G418">
        <v>9.1508000000000103E-2</v>
      </c>
      <c r="H418">
        <f t="shared" si="6"/>
        <v>91.508000000000109</v>
      </c>
    </row>
    <row r="419" spans="1:8">
      <c r="A419">
        <v>54958</v>
      </c>
      <c r="B419" t="s">
        <v>21</v>
      </c>
      <c r="C419" t="s">
        <v>22</v>
      </c>
      <c r="D419">
        <v>149602</v>
      </c>
      <c r="E419">
        <v>2.7099989999999998</v>
      </c>
      <c r="F419">
        <v>2.801507</v>
      </c>
      <c r="G419">
        <v>9.1508000000000103E-2</v>
      </c>
      <c r="H419">
        <f t="shared" si="6"/>
        <v>91.508000000000109</v>
      </c>
    </row>
    <row r="420" spans="1:8">
      <c r="A420">
        <v>32862</v>
      </c>
      <c r="B420" t="s">
        <v>20</v>
      </c>
      <c r="C420" t="s">
        <v>24</v>
      </c>
      <c r="D420">
        <v>74764</v>
      </c>
      <c r="E420">
        <v>1.9899990000000001</v>
      </c>
      <c r="F420">
        <v>2.0815079999999999</v>
      </c>
      <c r="G420">
        <v>9.1508999999999799E-2</v>
      </c>
      <c r="H420">
        <f t="shared" si="6"/>
        <v>91.508999999999801</v>
      </c>
    </row>
    <row r="421" spans="1:8">
      <c r="A421">
        <v>32865</v>
      </c>
      <c r="B421" t="s">
        <v>20</v>
      </c>
      <c r="C421" t="s">
        <v>24</v>
      </c>
      <c r="D421">
        <v>74764</v>
      </c>
      <c r="E421">
        <v>2.6099990000000002</v>
      </c>
      <c r="F421">
        <v>2.701508</v>
      </c>
      <c r="G421">
        <v>9.1508999999999799E-2</v>
      </c>
      <c r="H421">
        <f t="shared" si="6"/>
        <v>91.508999999999801</v>
      </c>
    </row>
    <row r="422" spans="1:8">
      <c r="A422">
        <v>32868</v>
      </c>
      <c r="B422" t="s">
        <v>20</v>
      </c>
      <c r="C422" t="s">
        <v>24</v>
      </c>
      <c r="D422">
        <v>74764</v>
      </c>
      <c r="E422">
        <v>3.0299990000000001</v>
      </c>
      <c r="F422">
        <v>3.1215079999999999</v>
      </c>
      <c r="G422">
        <v>9.1508999999999799E-2</v>
      </c>
      <c r="H422">
        <f t="shared" si="6"/>
        <v>91.508999999999801</v>
      </c>
    </row>
    <row r="423" spans="1:8">
      <c r="A423">
        <v>32869</v>
      </c>
      <c r="B423" t="s">
        <v>20</v>
      </c>
      <c r="C423" t="s">
        <v>24</v>
      </c>
      <c r="D423">
        <v>74764</v>
      </c>
      <c r="E423">
        <v>3.1499990000000002</v>
      </c>
      <c r="F423">
        <v>3.2415080000000001</v>
      </c>
      <c r="G423">
        <v>9.1508999999999799E-2</v>
      </c>
      <c r="H423">
        <f t="shared" si="6"/>
        <v>91.508999999999801</v>
      </c>
    </row>
    <row r="424" spans="1:8">
      <c r="A424">
        <v>39208</v>
      </c>
      <c r="B424" t="s">
        <v>8</v>
      </c>
      <c r="C424" t="s">
        <v>15</v>
      </c>
      <c r="D424">
        <v>149602</v>
      </c>
      <c r="E424">
        <v>1.9899990000000001</v>
      </c>
      <c r="F424">
        <v>2.0815079999999999</v>
      </c>
      <c r="G424">
        <v>9.1508999999999799E-2</v>
      </c>
      <c r="H424">
        <f t="shared" si="6"/>
        <v>91.508999999999801</v>
      </c>
    </row>
    <row r="425" spans="1:8">
      <c r="A425">
        <v>39211</v>
      </c>
      <c r="B425" t="s">
        <v>8</v>
      </c>
      <c r="C425" t="s">
        <v>15</v>
      </c>
      <c r="D425">
        <v>149602</v>
      </c>
      <c r="E425">
        <v>2.6099990000000002</v>
      </c>
      <c r="F425">
        <v>2.701508</v>
      </c>
      <c r="G425">
        <v>9.1508999999999799E-2</v>
      </c>
      <c r="H425">
        <f t="shared" si="6"/>
        <v>91.508999999999801</v>
      </c>
    </row>
    <row r="426" spans="1:8">
      <c r="A426">
        <v>39214</v>
      </c>
      <c r="B426" t="s">
        <v>8</v>
      </c>
      <c r="C426" t="s">
        <v>15</v>
      </c>
      <c r="D426">
        <v>149602</v>
      </c>
      <c r="E426">
        <v>3.0299990000000001</v>
      </c>
      <c r="F426">
        <v>3.1215079999999999</v>
      </c>
      <c r="G426">
        <v>9.1508999999999799E-2</v>
      </c>
      <c r="H426">
        <f t="shared" si="6"/>
        <v>91.508999999999801</v>
      </c>
    </row>
    <row r="427" spans="1:8">
      <c r="A427">
        <v>41576</v>
      </c>
      <c r="B427" t="s">
        <v>26</v>
      </c>
      <c r="C427" t="s">
        <v>11</v>
      </c>
      <c r="D427">
        <v>74764</v>
      </c>
      <c r="E427">
        <v>1.9899990000000001</v>
      </c>
      <c r="F427">
        <v>2.0815079999999999</v>
      </c>
      <c r="G427">
        <v>9.1508999999999799E-2</v>
      </c>
      <c r="H427">
        <f t="shared" si="6"/>
        <v>91.508999999999801</v>
      </c>
    </row>
    <row r="428" spans="1:8">
      <c r="A428">
        <v>41579</v>
      </c>
      <c r="B428" t="s">
        <v>26</v>
      </c>
      <c r="C428" t="s">
        <v>11</v>
      </c>
      <c r="D428">
        <v>74764</v>
      </c>
      <c r="E428">
        <v>2.6099990000000002</v>
      </c>
      <c r="F428">
        <v>2.701508</v>
      </c>
      <c r="G428">
        <v>9.1508999999999799E-2</v>
      </c>
      <c r="H428">
        <f t="shared" si="6"/>
        <v>91.508999999999801</v>
      </c>
    </row>
    <row r="429" spans="1:8">
      <c r="A429">
        <v>41582</v>
      </c>
      <c r="B429" t="s">
        <v>26</v>
      </c>
      <c r="C429" t="s">
        <v>11</v>
      </c>
      <c r="D429">
        <v>74764</v>
      </c>
      <c r="E429">
        <v>3.0299990000000001</v>
      </c>
      <c r="F429">
        <v>3.1215079999999999</v>
      </c>
      <c r="G429">
        <v>9.1508999999999799E-2</v>
      </c>
      <c r="H429">
        <f t="shared" si="6"/>
        <v>91.508999999999801</v>
      </c>
    </row>
    <row r="430" spans="1:8">
      <c r="A430">
        <v>32866</v>
      </c>
      <c r="B430" t="s">
        <v>20</v>
      </c>
      <c r="C430" t="s">
        <v>24</v>
      </c>
      <c r="D430">
        <v>74764</v>
      </c>
      <c r="E430">
        <v>2.7099989999999998</v>
      </c>
      <c r="F430">
        <v>2.8015080000000001</v>
      </c>
      <c r="G430">
        <v>9.1509000000000201E-2</v>
      </c>
      <c r="H430">
        <f t="shared" si="6"/>
        <v>91.509000000000199</v>
      </c>
    </row>
    <row r="431" spans="1:8">
      <c r="A431">
        <v>39212</v>
      </c>
      <c r="B431" t="s">
        <v>8</v>
      </c>
      <c r="C431" t="s">
        <v>15</v>
      </c>
      <c r="D431">
        <v>149602</v>
      </c>
      <c r="E431">
        <v>2.7099989999999998</v>
      </c>
      <c r="F431">
        <v>2.8015080000000001</v>
      </c>
      <c r="G431">
        <v>9.1509000000000201E-2</v>
      </c>
      <c r="H431">
        <f t="shared" si="6"/>
        <v>91.509000000000199</v>
      </c>
    </row>
    <row r="432" spans="1:8">
      <c r="A432">
        <v>41580</v>
      </c>
      <c r="B432" t="s">
        <v>26</v>
      </c>
      <c r="C432" t="s">
        <v>11</v>
      </c>
      <c r="D432">
        <v>74764</v>
      </c>
      <c r="E432">
        <v>2.7099989999999998</v>
      </c>
      <c r="F432">
        <v>2.8015080000000001</v>
      </c>
      <c r="G432">
        <v>9.1509000000000201E-2</v>
      </c>
      <c r="H432">
        <f t="shared" si="6"/>
        <v>91.509000000000199</v>
      </c>
    </row>
    <row r="433" spans="1:8">
      <c r="A433">
        <v>58571</v>
      </c>
      <c r="B433" t="s">
        <v>23</v>
      </c>
      <c r="C433" t="s">
        <v>25</v>
      </c>
      <c r="D433">
        <v>74764</v>
      </c>
      <c r="E433">
        <v>1.77</v>
      </c>
      <c r="F433">
        <v>1.86151</v>
      </c>
      <c r="G433">
        <v>9.1509999999999897E-2</v>
      </c>
      <c r="H433">
        <f t="shared" si="6"/>
        <v>91.509999999999891</v>
      </c>
    </row>
    <row r="434" spans="1:8">
      <c r="A434">
        <v>39204</v>
      </c>
      <c r="B434" t="s">
        <v>8</v>
      </c>
      <c r="C434" t="s">
        <v>15</v>
      </c>
      <c r="D434">
        <v>149602</v>
      </c>
      <c r="E434">
        <v>1.77</v>
      </c>
      <c r="F434">
        <v>1.86151</v>
      </c>
      <c r="G434">
        <v>9.1509999999999897E-2</v>
      </c>
      <c r="H434">
        <f t="shared" si="6"/>
        <v>91.509999999999891</v>
      </c>
    </row>
    <row r="435" spans="1:8">
      <c r="A435">
        <v>60035</v>
      </c>
      <c r="B435" t="s">
        <v>24</v>
      </c>
      <c r="C435" t="s">
        <v>26</v>
      </c>
      <c r="D435">
        <v>74764</v>
      </c>
      <c r="E435">
        <v>1.77</v>
      </c>
      <c r="F435">
        <v>1.86151</v>
      </c>
      <c r="G435">
        <v>9.1509999999999897E-2</v>
      </c>
      <c r="H435">
        <f t="shared" si="6"/>
        <v>91.509999999999891</v>
      </c>
    </row>
    <row r="436" spans="1:8">
      <c r="A436">
        <v>44575</v>
      </c>
      <c r="B436" t="s">
        <v>17</v>
      </c>
      <c r="C436" t="s">
        <v>20</v>
      </c>
      <c r="D436">
        <v>149602</v>
      </c>
      <c r="E436">
        <v>1.77</v>
      </c>
      <c r="F436">
        <v>1.86151</v>
      </c>
      <c r="G436">
        <v>9.1509999999999897E-2</v>
      </c>
      <c r="H436">
        <f t="shared" si="6"/>
        <v>91.509999999999891</v>
      </c>
    </row>
    <row r="437" spans="1:8">
      <c r="A437">
        <v>51684</v>
      </c>
      <c r="B437" t="s">
        <v>18</v>
      </c>
      <c r="C437" t="s">
        <v>19</v>
      </c>
      <c r="D437">
        <v>149602</v>
      </c>
      <c r="E437">
        <v>1.77</v>
      </c>
      <c r="F437">
        <v>1.86151</v>
      </c>
      <c r="G437">
        <v>9.1509999999999897E-2</v>
      </c>
      <c r="H437">
        <f t="shared" si="6"/>
        <v>91.509999999999891</v>
      </c>
    </row>
    <row r="438" spans="1:8">
      <c r="A438">
        <v>32858</v>
      </c>
      <c r="B438" t="s">
        <v>20</v>
      </c>
      <c r="C438" t="s">
        <v>24</v>
      </c>
      <c r="D438">
        <v>74764</v>
      </c>
      <c r="E438">
        <v>1.77</v>
      </c>
      <c r="F438">
        <v>1.8615109999999999</v>
      </c>
      <c r="G438">
        <v>9.1511000000000106E-2</v>
      </c>
      <c r="H438">
        <f t="shared" si="6"/>
        <v>91.511000000000109</v>
      </c>
    </row>
    <row r="439" spans="1:8">
      <c r="A439">
        <v>58587</v>
      </c>
      <c r="B439" t="s">
        <v>23</v>
      </c>
      <c r="C439" t="s">
        <v>25</v>
      </c>
      <c r="D439">
        <v>74764</v>
      </c>
      <c r="E439">
        <v>3.7099989999999998</v>
      </c>
      <c r="F439">
        <v>3.8015099999999999</v>
      </c>
      <c r="G439">
        <v>9.1511000000000106E-2</v>
      </c>
      <c r="H439">
        <f t="shared" si="6"/>
        <v>91.511000000000109</v>
      </c>
    </row>
    <row r="440" spans="1:8">
      <c r="A440">
        <v>39242</v>
      </c>
      <c r="B440" t="s">
        <v>22</v>
      </c>
      <c r="C440" t="s">
        <v>21</v>
      </c>
      <c r="D440">
        <v>74764</v>
      </c>
      <c r="E440">
        <v>1.77</v>
      </c>
      <c r="F440">
        <v>1.8615109999999999</v>
      </c>
      <c r="G440">
        <v>9.1511000000000106E-2</v>
      </c>
      <c r="H440">
        <f t="shared" si="6"/>
        <v>91.511000000000109</v>
      </c>
    </row>
    <row r="441" spans="1:8">
      <c r="A441">
        <v>39220</v>
      </c>
      <c r="B441" t="s">
        <v>8</v>
      </c>
      <c r="C441" t="s">
        <v>15</v>
      </c>
      <c r="D441">
        <v>149602</v>
      </c>
      <c r="E441">
        <v>3.7099989999999998</v>
      </c>
      <c r="F441">
        <v>3.8015099999999999</v>
      </c>
      <c r="G441">
        <v>9.1511000000000106E-2</v>
      </c>
      <c r="H441">
        <f t="shared" si="6"/>
        <v>91.511000000000109</v>
      </c>
    </row>
    <row r="442" spans="1:8">
      <c r="A442">
        <v>55871</v>
      </c>
      <c r="B442" t="s">
        <v>16</v>
      </c>
      <c r="C442" t="s">
        <v>18</v>
      </c>
      <c r="D442">
        <v>74764</v>
      </c>
      <c r="E442">
        <v>1.77</v>
      </c>
      <c r="F442">
        <v>1.8615109999999999</v>
      </c>
      <c r="G442">
        <v>9.1511000000000106E-2</v>
      </c>
      <c r="H442">
        <f t="shared" si="6"/>
        <v>91.511000000000109</v>
      </c>
    </row>
    <row r="443" spans="1:8">
      <c r="A443">
        <v>60051</v>
      </c>
      <c r="B443" t="s">
        <v>24</v>
      </c>
      <c r="C443" t="s">
        <v>26</v>
      </c>
      <c r="D443">
        <v>74764</v>
      </c>
      <c r="E443">
        <v>3.7099989999999998</v>
      </c>
      <c r="F443">
        <v>3.8015099999999999</v>
      </c>
      <c r="G443">
        <v>9.1511000000000106E-2</v>
      </c>
      <c r="H443">
        <f t="shared" si="6"/>
        <v>91.511000000000109</v>
      </c>
    </row>
    <row r="444" spans="1:8">
      <c r="A444">
        <v>41572</v>
      </c>
      <c r="B444" t="s">
        <v>26</v>
      </c>
      <c r="C444" t="s">
        <v>11</v>
      </c>
      <c r="D444">
        <v>74764</v>
      </c>
      <c r="E444">
        <v>1.77</v>
      </c>
      <c r="F444">
        <v>1.8615109999999999</v>
      </c>
      <c r="G444">
        <v>9.1511000000000106E-2</v>
      </c>
      <c r="H444">
        <f t="shared" si="6"/>
        <v>91.511000000000109</v>
      </c>
    </row>
    <row r="445" spans="1:8">
      <c r="A445">
        <v>44591</v>
      </c>
      <c r="B445" t="s">
        <v>17</v>
      </c>
      <c r="C445" t="s">
        <v>20</v>
      </c>
      <c r="D445">
        <v>149602</v>
      </c>
      <c r="E445">
        <v>3.7099989999999998</v>
      </c>
      <c r="F445">
        <v>3.8015099999999999</v>
      </c>
      <c r="G445">
        <v>9.1511000000000106E-2</v>
      </c>
      <c r="H445">
        <f t="shared" si="6"/>
        <v>91.511000000000109</v>
      </c>
    </row>
    <row r="446" spans="1:8">
      <c r="A446">
        <v>51700</v>
      </c>
      <c r="B446" t="s">
        <v>18</v>
      </c>
      <c r="C446" t="s">
        <v>19</v>
      </c>
      <c r="D446">
        <v>299278</v>
      </c>
      <c r="E446">
        <v>3.7099989999999998</v>
      </c>
      <c r="F446">
        <v>3.8015099999999999</v>
      </c>
      <c r="G446">
        <v>9.1511000000000106E-2</v>
      </c>
      <c r="H446">
        <f t="shared" si="6"/>
        <v>91.511000000000109</v>
      </c>
    </row>
    <row r="447" spans="1:8">
      <c r="A447">
        <v>54950</v>
      </c>
      <c r="B447" t="s">
        <v>21</v>
      </c>
      <c r="C447" t="s">
        <v>22</v>
      </c>
      <c r="D447">
        <v>149602</v>
      </c>
      <c r="E447">
        <v>1.77</v>
      </c>
      <c r="F447">
        <v>1.8615109999999999</v>
      </c>
      <c r="G447">
        <v>9.1511000000000106E-2</v>
      </c>
      <c r="H447">
        <f t="shared" si="6"/>
        <v>91.511000000000109</v>
      </c>
    </row>
    <row r="448" spans="1:8">
      <c r="A448">
        <v>45741</v>
      </c>
      <c r="B448" t="s">
        <v>19</v>
      </c>
      <c r="C448" t="s">
        <v>23</v>
      </c>
      <c r="D448">
        <v>149602</v>
      </c>
      <c r="E448">
        <v>1.77</v>
      </c>
      <c r="F448">
        <v>1.8615120000000001</v>
      </c>
      <c r="G448">
        <v>9.1511999999999996E-2</v>
      </c>
      <c r="H448">
        <f t="shared" si="6"/>
        <v>91.512</v>
      </c>
    </row>
    <row r="449" spans="1:8">
      <c r="A449">
        <v>32874</v>
      </c>
      <c r="B449" t="s">
        <v>20</v>
      </c>
      <c r="C449" t="s">
        <v>24</v>
      </c>
      <c r="D449">
        <v>74764</v>
      </c>
      <c r="E449">
        <v>3.7099989999999998</v>
      </c>
      <c r="F449">
        <v>3.8015110000000001</v>
      </c>
      <c r="G449">
        <v>9.1512000000000204E-2</v>
      </c>
      <c r="H449">
        <f t="shared" si="6"/>
        <v>91.512000000000199</v>
      </c>
    </row>
    <row r="450" spans="1:8">
      <c r="A450">
        <v>39258</v>
      </c>
      <c r="B450" t="s">
        <v>22</v>
      </c>
      <c r="C450" t="s">
        <v>21</v>
      </c>
      <c r="D450">
        <v>74764</v>
      </c>
      <c r="E450">
        <v>3.7099989999999998</v>
      </c>
      <c r="F450">
        <v>3.8015110000000001</v>
      </c>
      <c r="G450">
        <v>9.1512000000000204E-2</v>
      </c>
      <c r="H450">
        <f t="shared" ref="H450:H513" si="7">G450*1000</f>
        <v>91.512000000000199</v>
      </c>
    </row>
    <row r="451" spans="1:8">
      <c r="A451">
        <v>55887</v>
      </c>
      <c r="B451" t="s">
        <v>16</v>
      </c>
      <c r="C451" t="s">
        <v>18</v>
      </c>
      <c r="D451">
        <v>74764</v>
      </c>
      <c r="E451">
        <v>3.7099989999999998</v>
      </c>
      <c r="F451">
        <v>3.8015110000000001</v>
      </c>
      <c r="G451">
        <v>9.1512000000000204E-2</v>
      </c>
      <c r="H451">
        <f t="shared" si="7"/>
        <v>91.512000000000199</v>
      </c>
    </row>
    <row r="452" spans="1:8">
      <c r="A452">
        <v>41589</v>
      </c>
      <c r="B452" t="s">
        <v>26</v>
      </c>
      <c r="C452" t="s">
        <v>11</v>
      </c>
      <c r="D452">
        <v>74764</v>
      </c>
      <c r="E452">
        <v>3.7099989999999998</v>
      </c>
      <c r="F452">
        <v>3.8015110000000001</v>
      </c>
      <c r="G452">
        <v>9.1512000000000204E-2</v>
      </c>
      <c r="H452">
        <f t="shared" si="7"/>
        <v>91.512000000000199</v>
      </c>
    </row>
    <row r="453" spans="1:8">
      <c r="A453">
        <v>54966</v>
      </c>
      <c r="B453" t="s">
        <v>21</v>
      </c>
      <c r="C453" t="s">
        <v>22</v>
      </c>
      <c r="D453">
        <v>149602</v>
      </c>
      <c r="E453">
        <v>3.7099989999999998</v>
      </c>
      <c r="F453">
        <v>3.8015110000000001</v>
      </c>
      <c r="G453">
        <v>9.1512000000000204E-2</v>
      </c>
      <c r="H453">
        <f t="shared" si="7"/>
        <v>91.512000000000199</v>
      </c>
    </row>
    <row r="454" spans="1:8">
      <c r="A454">
        <v>45757</v>
      </c>
      <c r="B454" t="s">
        <v>19</v>
      </c>
      <c r="C454" t="s">
        <v>23</v>
      </c>
      <c r="D454">
        <v>149602</v>
      </c>
      <c r="E454">
        <v>3.7099989999999998</v>
      </c>
      <c r="F454">
        <v>3.8015119999999998</v>
      </c>
      <c r="G454">
        <v>9.15129999999999E-2</v>
      </c>
      <c r="H454">
        <f t="shared" si="7"/>
        <v>91.512999999999906</v>
      </c>
    </row>
    <row r="455" spans="1:8">
      <c r="A455">
        <v>58594</v>
      </c>
      <c r="B455" t="s">
        <v>25</v>
      </c>
      <c r="C455" t="s">
        <v>7</v>
      </c>
      <c r="D455">
        <v>224216</v>
      </c>
      <c r="E455">
        <v>3.7099989999999998</v>
      </c>
      <c r="F455">
        <v>3.8015119999999998</v>
      </c>
      <c r="G455">
        <v>9.15129999999999E-2</v>
      </c>
      <c r="H455">
        <f t="shared" si="7"/>
        <v>91.512999999999906</v>
      </c>
    </row>
    <row r="456" spans="1:8">
      <c r="A456">
        <v>39219</v>
      </c>
      <c r="B456" t="s">
        <v>8</v>
      </c>
      <c r="C456" t="s">
        <v>15</v>
      </c>
      <c r="D456">
        <v>149602</v>
      </c>
      <c r="E456">
        <v>3.62999899999999</v>
      </c>
      <c r="F456">
        <v>3.7215180000000001</v>
      </c>
      <c r="G456">
        <v>9.1519000000000295E-2</v>
      </c>
      <c r="H456">
        <f t="shared" si="7"/>
        <v>91.51900000000029</v>
      </c>
    </row>
    <row r="457" spans="1:8">
      <c r="A457">
        <v>41588</v>
      </c>
      <c r="B457" t="s">
        <v>26</v>
      </c>
      <c r="C457" t="s">
        <v>11</v>
      </c>
      <c r="D457">
        <v>74764</v>
      </c>
      <c r="E457">
        <v>3.62999899999999</v>
      </c>
      <c r="F457">
        <v>3.721562</v>
      </c>
      <c r="G457">
        <v>9.15630000000002E-2</v>
      </c>
      <c r="H457">
        <f t="shared" si="7"/>
        <v>91.563000000000201</v>
      </c>
    </row>
    <row r="458" spans="1:8">
      <c r="A458">
        <v>58593</v>
      </c>
      <c r="B458" t="s">
        <v>25</v>
      </c>
      <c r="C458" t="s">
        <v>7</v>
      </c>
      <c r="D458">
        <v>224526</v>
      </c>
      <c r="E458">
        <v>3.62999899999999</v>
      </c>
      <c r="F458">
        <v>3.7216</v>
      </c>
      <c r="G458">
        <v>9.1601000000000196E-2</v>
      </c>
      <c r="H458">
        <f t="shared" si="7"/>
        <v>91.601000000000198</v>
      </c>
    </row>
    <row r="459" spans="1:8">
      <c r="A459">
        <v>58586</v>
      </c>
      <c r="B459" t="s">
        <v>23</v>
      </c>
      <c r="C459" t="s">
        <v>25</v>
      </c>
      <c r="D459">
        <v>74764</v>
      </c>
      <c r="E459">
        <v>3.62999899999999</v>
      </c>
      <c r="F459">
        <v>3.7216049999999998</v>
      </c>
      <c r="G459">
        <v>9.1606000000000506E-2</v>
      </c>
      <c r="H459">
        <f t="shared" si="7"/>
        <v>91.606000000000506</v>
      </c>
    </row>
    <row r="460" spans="1:8">
      <c r="A460">
        <v>44590</v>
      </c>
      <c r="B460" t="s">
        <v>17</v>
      </c>
      <c r="C460" t="s">
        <v>20</v>
      </c>
      <c r="D460">
        <v>149602</v>
      </c>
      <c r="E460">
        <v>3.62999899999999</v>
      </c>
      <c r="F460">
        <v>3.7217380000000002</v>
      </c>
      <c r="G460">
        <v>9.1739000000000404E-2</v>
      </c>
      <c r="H460">
        <f t="shared" si="7"/>
        <v>91.739000000000402</v>
      </c>
    </row>
    <row r="461" spans="1:8">
      <c r="A461">
        <v>51699</v>
      </c>
      <c r="B461" t="s">
        <v>18</v>
      </c>
      <c r="C461" t="s">
        <v>19</v>
      </c>
      <c r="D461">
        <v>299278</v>
      </c>
      <c r="E461">
        <v>3.62999899999999</v>
      </c>
      <c r="F461">
        <v>3.7217609999999999</v>
      </c>
      <c r="G461">
        <v>9.1762000000000093E-2</v>
      </c>
      <c r="H461">
        <f t="shared" si="7"/>
        <v>91.7620000000001</v>
      </c>
    </row>
    <row r="462" spans="1:8">
      <c r="A462">
        <v>55886</v>
      </c>
      <c r="B462" t="s">
        <v>16</v>
      </c>
      <c r="C462" t="s">
        <v>18</v>
      </c>
      <c r="D462">
        <v>74764</v>
      </c>
      <c r="E462">
        <v>3.62999899999999</v>
      </c>
      <c r="F462">
        <v>3.721762</v>
      </c>
      <c r="G462">
        <v>9.1763000000000206E-2</v>
      </c>
      <c r="H462">
        <f t="shared" si="7"/>
        <v>91.763000000000204</v>
      </c>
    </row>
    <row r="463" spans="1:8">
      <c r="A463">
        <v>32873</v>
      </c>
      <c r="B463" t="s">
        <v>20</v>
      </c>
      <c r="C463" t="s">
        <v>24</v>
      </c>
      <c r="D463">
        <v>74764</v>
      </c>
      <c r="E463">
        <v>3.62999899999999</v>
      </c>
      <c r="F463">
        <v>3.721803</v>
      </c>
      <c r="G463">
        <v>9.1804000000000205E-2</v>
      </c>
      <c r="H463">
        <f t="shared" si="7"/>
        <v>91.804000000000201</v>
      </c>
    </row>
    <row r="464" spans="1:8">
      <c r="A464">
        <v>60050</v>
      </c>
      <c r="B464" t="s">
        <v>24</v>
      </c>
      <c r="C464" t="s">
        <v>26</v>
      </c>
      <c r="D464">
        <v>74764</v>
      </c>
      <c r="E464">
        <v>3.62999899999999</v>
      </c>
      <c r="F464">
        <v>3.7218279999999999</v>
      </c>
      <c r="G464">
        <v>9.1829000000000105E-2</v>
      </c>
      <c r="H464">
        <f t="shared" si="7"/>
        <v>91.829000000000107</v>
      </c>
    </row>
    <row r="465" spans="1:8">
      <c r="A465">
        <v>54965</v>
      </c>
      <c r="B465" t="s">
        <v>21</v>
      </c>
      <c r="C465" t="s">
        <v>22</v>
      </c>
      <c r="D465">
        <v>149602</v>
      </c>
      <c r="E465">
        <v>3.62999899999999</v>
      </c>
      <c r="F465">
        <v>3.721841</v>
      </c>
      <c r="G465">
        <v>9.1842000000000201E-2</v>
      </c>
      <c r="H465">
        <f t="shared" si="7"/>
        <v>91.842000000000198</v>
      </c>
    </row>
    <row r="466" spans="1:8">
      <c r="A466">
        <v>39257</v>
      </c>
      <c r="B466" t="s">
        <v>22</v>
      </c>
      <c r="C466" t="s">
        <v>21</v>
      </c>
      <c r="D466">
        <v>74764</v>
      </c>
      <c r="E466">
        <v>3.62999899999999</v>
      </c>
      <c r="F466">
        <v>3.7218469999999999</v>
      </c>
      <c r="G466">
        <v>9.1848000000000096E-2</v>
      </c>
      <c r="H466">
        <f t="shared" si="7"/>
        <v>91.848000000000098</v>
      </c>
    </row>
    <row r="467" spans="1:8">
      <c r="A467">
        <v>45756</v>
      </c>
      <c r="B467" t="s">
        <v>19</v>
      </c>
      <c r="C467" t="s">
        <v>23</v>
      </c>
      <c r="D467">
        <v>149602</v>
      </c>
      <c r="E467">
        <v>3.62999899999999</v>
      </c>
      <c r="F467">
        <v>3.7219220000000002</v>
      </c>
      <c r="G467">
        <v>9.1923000000000393E-2</v>
      </c>
      <c r="H467">
        <f t="shared" si="7"/>
        <v>91.9230000000004</v>
      </c>
    </row>
    <row r="468" spans="1:8">
      <c r="A468">
        <v>58595</v>
      </c>
      <c r="B468" t="s">
        <v>25</v>
      </c>
      <c r="C468" t="s">
        <v>7</v>
      </c>
      <c r="D468">
        <v>149602</v>
      </c>
      <c r="E468">
        <v>3.7415099999999999</v>
      </c>
      <c r="F468">
        <v>3.8335059999999999</v>
      </c>
      <c r="G468">
        <v>9.1995999999999897E-2</v>
      </c>
      <c r="H468">
        <f t="shared" si="7"/>
        <v>91.995999999999896</v>
      </c>
    </row>
    <row r="469" spans="1:8">
      <c r="A469">
        <v>51686</v>
      </c>
      <c r="B469" t="s">
        <v>18</v>
      </c>
      <c r="C469" t="s">
        <v>19</v>
      </c>
      <c r="D469">
        <v>299278</v>
      </c>
      <c r="E469">
        <v>1.88151</v>
      </c>
      <c r="F469">
        <v>1.973506</v>
      </c>
      <c r="G469">
        <v>9.1995999999999897E-2</v>
      </c>
      <c r="H469">
        <f t="shared" si="7"/>
        <v>91.995999999999896</v>
      </c>
    </row>
    <row r="470" spans="1:8">
      <c r="A470">
        <v>51689</v>
      </c>
      <c r="B470" t="s">
        <v>18</v>
      </c>
      <c r="C470" t="s">
        <v>19</v>
      </c>
      <c r="D470">
        <v>299278</v>
      </c>
      <c r="E470">
        <v>2.0615100000000002</v>
      </c>
      <c r="F470">
        <v>2.1535060000000001</v>
      </c>
      <c r="G470">
        <v>9.1995999999999897E-2</v>
      </c>
      <c r="H470">
        <f t="shared" si="7"/>
        <v>91.995999999999896</v>
      </c>
    </row>
    <row r="471" spans="1:8">
      <c r="A471">
        <v>44592</v>
      </c>
      <c r="B471" t="s">
        <v>17</v>
      </c>
      <c r="C471" t="s">
        <v>20</v>
      </c>
      <c r="D471">
        <v>149602</v>
      </c>
      <c r="E471">
        <v>3.74150899999999</v>
      </c>
      <c r="F471">
        <v>3.8335059999999999</v>
      </c>
      <c r="G471">
        <v>9.1997000000000106E-2</v>
      </c>
      <c r="H471">
        <f t="shared" si="7"/>
        <v>91.997000000000099</v>
      </c>
    </row>
    <row r="472" spans="1:8">
      <c r="A472">
        <v>51701</v>
      </c>
      <c r="B472" t="s">
        <v>18</v>
      </c>
      <c r="C472" t="s">
        <v>19</v>
      </c>
      <c r="D472">
        <v>299278</v>
      </c>
      <c r="E472">
        <v>3.7415099999999999</v>
      </c>
      <c r="F472">
        <v>3.833507</v>
      </c>
      <c r="G472">
        <v>9.1997000000000106E-2</v>
      </c>
      <c r="H472">
        <f t="shared" si="7"/>
        <v>91.997000000000099</v>
      </c>
    </row>
    <row r="473" spans="1:8">
      <c r="A473">
        <v>39205</v>
      </c>
      <c r="B473" t="s">
        <v>8</v>
      </c>
      <c r="C473" t="s">
        <v>15</v>
      </c>
      <c r="D473">
        <v>149602</v>
      </c>
      <c r="E473">
        <v>1.8615079999999999</v>
      </c>
      <c r="F473">
        <v>1.953506</v>
      </c>
      <c r="G473">
        <v>9.1997999999999802E-2</v>
      </c>
      <c r="H473">
        <f t="shared" si="7"/>
        <v>91.997999999999806</v>
      </c>
    </row>
    <row r="474" spans="1:8">
      <c r="A474">
        <v>39213</v>
      </c>
      <c r="B474" t="s">
        <v>8</v>
      </c>
      <c r="C474" t="s">
        <v>15</v>
      </c>
      <c r="D474">
        <v>149602</v>
      </c>
      <c r="E474">
        <v>2.8415080000000001</v>
      </c>
      <c r="F474">
        <v>2.9335059999999999</v>
      </c>
      <c r="G474">
        <v>9.1997999999999802E-2</v>
      </c>
      <c r="H474">
        <f t="shared" si="7"/>
        <v>91.997999999999806</v>
      </c>
    </row>
    <row r="475" spans="1:8">
      <c r="A475">
        <v>39216</v>
      </c>
      <c r="B475" t="s">
        <v>8</v>
      </c>
      <c r="C475" t="s">
        <v>15</v>
      </c>
      <c r="D475">
        <v>149602</v>
      </c>
      <c r="E475">
        <v>3.201508</v>
      </c>
      <c r="F475">
        <v>3.2935059999999998</v>
      </c>
      <c r="G475">
        <v>9.1997999999999802E-2</v>
      </c>
      <c r="H475">
        <f t="shared" si="7"/>
        <v>91.997999999999806</v>
      </c>
    </row>
    <row r="476" spans="1:8">
      <c r="A476">
        <v>57426</v>
      </c>
      <c r="B476" t="s">
        <v>7</v>
      </c>
      <c r="C476" t="s">
        <v>8</v>
      </c>
      <c r="D476">
        <v>150146</v>
      </c>
      <c r="E476">
        <v>3.8010069999999998</v>
      </c>
      <c r="F476">
        <v>3.893005</v>
      </c>
      <c r="G476">
        <v>9.1997999999999802E-2</v>
      </c>
      <c r="H476">
        <f t="shared" si="7"/>
        <v>91.997999999999806</v>
      </c>
    </row>
    <row r="477" spans="1:8">
      <c r="A477">
        <v>44580</v>
      </c>
      <c r="B477" t="s">
        <v>17</v>
      </c>
      <c r="C477" t="s">
        <v>20</v>
      </c>
      <c r="D477">
        <v>149602</v>
      </c>
      <c r="E477">
        <v>2.061509</v>
      </c>
      <c r="F477">
        <v>2.1535069999999998</v>
      </c>
      <c r="G477">
        <v>9.1997999999999802E-2</v>
      </c>
      <c r="H477">
        <f t="shared" si="7"/>
        <v>91.997999999999806</v>
      </c>
    </row>
    <row r="478" spans="1:8">
      <c r="A478">
        <v>60784</v>
      </c>
      <c r="B478" t="s">
        <v>11</v>
      </c>
      <c r="C478" t="s">
        <v>12</v>
      </c>
      <c r="D478">
        <v>150146</v>
      </c>
      <c r="E478">
        <v>3.8010069999999998</v>
      </c>
      <c r="F478">
        <v>3.893005</v>
      </c>
      <c r="G478">
        <v>9.1997999999999802E-2</v>
      </c>
      <c r="H478">
        <f t="shared" si="7"/>
        <v>91.997999999999806</v>
      </c>
    </row>
    <row r="479" spans="1:8">
      <c r="A479">
        <v>39198</v>
      </c>
      <c r="B479" t="s">
        <v>8</v>
      </c>
      <c r="C479" t="s">
        <v>15</v>
      </c>
      <c r="D479">
        <v>149602</v>
      </c>
      <c r="E479">
        <v>1.141508</v>
      </c>
      <c r="F479">
        <v>1.233506</v>
      </c>
      <c r="G479">
        <v>9.1997999999999996E-2</v>
      </c>
      <c r="H479">
        <f t="shared" si="7"/>
        <v>91.99799999999999</v>
      </c>
    </row>
    <row r="480" spans="1:8">
      <c r="A480">
        <v>39199</v>
      </c>
      <c r="B480" t="s">
        <v>8</v>
      </c>
      <c r="C480" t="s">
        <v>15</v>
      </c>
      <c r="D480">
        <v>149602</v>
      </c>
      <c r="E480">
        <v>1.221508</v>
      </c>
      <c r="F480">
        <v>1.3135060000000001</v>
      </c>
      <c r="G480">
        <v>9.1997999999999996E-2</v>
      </c>
      <c r="H480">
        <f t="shared" si="7"/>
        <v>91.99799999999999</v>
      </c>
    </row>
    <row r="481" spans="1:8">
      <c r="A481">
        <v>39203</v>
      </c>
      <c r="B481" t="s">
        <v>8</v>
      </c>
      <c r="C481" t="s">
        <v>15</v>
      </c>
      <c r="D481">
        <v>149602</v>
      </c>
      <c r="E481">
        <v>1.701508</v>
      </c>
      <c r="F481">
        <v>1.793506</v>
      </c>
      <c r="G481">
        <v>9.1997999999999996E-2</v>
      </c>
      <c r="H481">
        <f t="shared" si="7"/>
        <v>91.99799999999999</v>
      </c>
    </row>
    <row r="482" spans="1:8">
      <c r="A482">
        <v>39200</v>
      </c>
      <c r="B482" t="s">
        <v>8</v>
      </c>
      <c r="C482" t="s">
        <v>15</v>
      </c>
      <c r="D482">
        <v>149602</v>
      </c>
      <c r="E482">
        <v>1.5215079999999901</v>
      </c>
      <c r="F482">
        <v>1.6135060000000001</v>
      </c>
      <c r="G482">
        <v>9.1998000000000205E-2</v>
      </c>
      <c r="H482">
        <f t="shared" si="7"/>
        <v>91.998000000000204</v>
      </c>
    </row>
    <row r="483" spans="1:8">
      <c r="A483">
        <v>39201</v>
      </c>
      <c r="B483" t="s">
        <v>8</v>
      </c>
      <c r="C483" t="s">
        <v>15</v>
      </c>
      <c r="D483">
        <v>149602</v>
      </c>
      <c r="E483">
        <v>1.5415079999999901</v>
      </c>
      <c r="F483">
        <v>1.6335059999999999</v>
      </c>
      <c r="G483">
        <v>9.1998000000000205E-2</v>
      </c>
      <c r="H483">
        <f t="shared" si="7"/>
        <v>91.998000000000204</v>
      </c>
    </row>
    <row r="484" spans="1:8">
      <c r="A484">
        <v>39217</v>
      </c>
      <c r="B484" t="s">
        <v>8</v>
      </c>
      <c r="C484" t="s">
        <v>15</v>
      </c>
      <c r="D484">
        <v>149602</v>
      </c>
      <c r="E484">
        <v>3.4615079999999998</v>
      </c>
      <c r="F484">
        <v>3.5535060000000001</v>
      </c>
      <c r="G484">
        <v>9.1998000000000205E-2</v>
      </c>
      <c r="H484">
        <f t="shared" si="7"/>
        <v>91.998000000000204</v>
      </c>
    </row>
    <row r="485" spans="1:8">
      <c r="A485">
        <v>57409</v>
      </c>
      <c r="B485" t="s">
        <v>7</v>
      </c>
      <c r="C485" t="s">
        <v>8</v>
      </c>
      <c r="D485">
        <v>150146</v>
      </c>
      <c r="E485">
        <v>1.9010069999999999</v>
      </c>
      <c r="F485">
        <v>1.9930049999999999</v>
      </c>
      <c r="G485">
        <v>9.1998000000000205E-2</v>
      </c>
      <c r="H485">
        <f t="shared" si="7"/>
        <v>91.998000000000204</v>
      </c>
    </row>
    <row r="486" spans="1:8">
      <c r="A486">
        <v>57425</v>
      </c>
      <c r="B486" t="s">
        <v>7</v>
      </c>
      <c r="C486" t="s">
        <v>8</v>
      </c>
      <c r="D486">
        <v>150146</v>
      </c>
      <c r="E486">
        <v>3.7810069999999998</v>
      </c>
      <c r="F486">
        <v>3.873005</v>
      </c>
      <c r="G486">
        <v>9.1998000000000205E-2</v>
      </c>
      <c r="H486">
        <f t="shared" si="7"/>
        <v>91.998000000000204</v>
      </c>
    </row>
    <row r="487" spans="1:8">
      <c r="A487">
        <v>44577</v>
      </c>
      <c r="B487" t="s">
        <v>17</v>
      </c>
      <c r="C487" t="s">
        <v>20</v>
      </c>
      <c r="D487">
        <v>149602</v>
      </c>
      <c r="E487">
        <v>1.8815089999999901</v>
      </c>
      <c r="F487">
        <v>1.9735069999999999</v>
      </c>
      <c r="G487">
        <v>9.1998000000000205E-2</v>
      </c>
      <c r="H487">
        <f t="shared" si="7"/>
        <v>91.998000000000204</v>
      </c>
    </row>
    <row r="488" spans="1:8">
      <c r="A488">
        <v>60767</v>
      </c>
      <c r="B488" t="s">
        <v>11</v>
      </c>
      <c r="C488" t="s">
        <v>12</v>
      </c>
      <c r="D488">
        <v>150146</v>
      </c>
      <c r="E488">
        <v>1.9010069999999999</v>
      </c>
      <c r="F488">
        <v>1.9930049999999999</v>
      </c>
      <c r="G488">
        <v>9.1998000000000205E-2</v>
      </c>
      <c r="H488">
        <f t="shared" si="7"/>
        <v>91.998000000000204</v>
      </c>
    </row>
    <row r="489" spans="1:8">
      <c r="A489">
        <v>60783</v>
      </c>
      <c r="B489" t="s">
        <v>11</v>
      </c>
      <c r="C489" t="s">
        <v>12</v>
      </c>
      <c r="D489">
        <v>150146</v>
      </c>
      <c r="E489">
        <v>3.7810069999999998</v>
      </c>
      <c r="F489">
        <v>3.873005</v>
      </c>
      <c r="G489">
        <v>9.1998000000000205E-2</v>
      </c>
      <c r="H489">
        <f t="shared" si="7"/>
        <v>91.998000000000204</v>
      </c>
    </row>
    <row r="490" spans="1:8">
      <c r="A490">
        <v>54967</v>
      </c>
      <c r="B490" t="s">
        <v>21</v>
      </c>
      <c r="C490" t="s">
        <v>22</v>
      </c>
      <c r="D490">
        <v>149602</v>
      </c>
      <c r="E490">
        <v>3.74150899999999</v>
      </c>
      <c r="F490">
        <v>3.833507</v>
      </c>
      <c r="G490">
        <v>9.1998000000000205E-2</v>
      </c>
      <c r="H490">
        <f t="shared" si="7"/>
        <v>91.998000000000204</v>
      </c>
    </row>
    <row r="491" spans="1:8">
      <c r="A491">
        <v>45746</v>
      </c>
      <c r="B491" t="s">
        <v>19</v>
      </c>
      <c r="C491" t="s">
        <v>23</v>
      </c>
      <c r="D491">
        <v>149602</v>
      </c>
      <c r="E491">
        <v>2.0615079999999999</v>
      </c>
      <c r="F491">
        <v>2.1535069999999998</v>
      </c>
      <c r="G491">
        <v>9.19989999999999E-2</v>
      </c>
      <c r="H491">
        <f t="shared" si="7"/>
        <v>91.998999999999896</v>
      </c>
    </row>
    <row r="492" spans="1:8">
      <c r="A492">
        <v>39209</v>
      </c>
      <c r="B492" t="s">
        <v>8</v>
      </c>
      <c r="C492" t="s">
        <v>15</v>
      </c>
      <c r="D492">
        <v>149602</v>
      </c>
      <c r="E492">
        <v>2.0615079999999999</v>
      </c>
      <c r="F492">
        <v>2.1535069999999998</v>
      </c>
      <c r="G492">
        <v>9.19989999999999E-2</v>
      </c>
      <c r="H492">
        <f t="shared" si="7"/>
        <v>91.998999999999896</v>
      </c>
    </row>
    <row r="493" spans="1:8">
      <c r="A493">
        <v>39221</v>
      </c>
      <c r="B493" t="s">
        <v>8</v>
      </c>
      <c r="C493" t="s">
        <v>15</v>
      </c>
      <c r="D493">
        <v>149602</v>
      </c>
      <c r="E493">
        <v>3.7415080000000001</v>
      </c>
      <c r="F493">
        <v>3.833507</v>
      </c>
      <c r="G493">
        <v>9.19989999999999E-2</v>
      </c>
      <c r="H493">
        <f t="shared" si="7"/>
        <v>91.998999999999896</v>
      </c>
    </row>
    <row r="494" spans="1:8">
      <c r="A494">
        <v>54955</v>
      </c>
      <c r="B494" t="s">
        <v>21</v>
      </c>
      <c r="C494" t="s">
        <v>22</v>
      </c>
      <c r="D494">
        <v>149602</v>
      </c>
      <c r="E494">
        <v>2.061509</v>
      </c>
      <c r="F494">
        <v>2.153508</v>
      </c>
      <c r="G494">
        <v>9.19989999999999E-2</v>
      </c>
      <c r="H494">
        <f t="shared" si="7"/>
        <v>91.998999999999896</v>
      </c>
    </row>
    <row r="495" spans="1:8">
      <c r="A495">
        <v>45743</v>
      </c>
      <c r="B495" t="s">
        <v>19</v>
      </c>
      <c r="C495" t="s">
        <v>23</v>
      </c>
      <c r="D495">
        <v>149602</v>
      </c>
      <c r="E495">
        <v>1.881508</v>
      </c>
      <c r="F495">
        <v>1.9735069999999999</v>
      </c>
      <c r="G495">
        <v>9.1999000000000095E-2</v>
      </c>
      <c r="H495">
        <f t="shared" si="7"/>
        <v>91.999000000000095</v>
      </c>
    </row>
    <row r="496" spans="1:8">
      <c r="A496">
        <v>39206</v>
      </c>
      <c r="B496" t="s">
        <v>8</v>
      </c>
      <c r="C496" t="s">
        <v>15</v>
      </c>
      <c r="D496">
        <v>149602</v>
      </c>
      <c r="E496">
        <v>1.881508</v>
      </c>
      <c r="F496">
        <v>1.9735069999999999</v>
      </c>
      <c r="G496">
        <v>9.1999000000000095E-2</v>
      </c>
      <c r="H496">
        <f t="shared" si="7"/>
        <v>91.999000000000095</v>
      </c>
    </row>
    <row r="497" spans="1:8">
      <c r="A497">
        <v>54952</v>
      </c>
      <c r="B497" t="s">
        <v>21</v>
      </c>
      <c r="C497" t="s">
        <v>22</v>
      </c>
      <c r="D497">
        <v>149602</v>
      </c>
      <c r="E497">
        <v>1.8815089999999901</v>
      </c>
      <c r="F497">
        <v>1.973508</v>
      </c>
      <c r="G497">
        <v>9.1999000000000095E-2</v>
      </c>
      <c r="H497">
        <f t="shared" si="7"/>
        <v>91.999000000000095</v>
      </c>
    </row>
    <row r="498" spans="1:8">
      <c r="A498">
        <v>39202</v>
      </c>
      <c r="B498" t="s">
        <v>8</v>
      </c>
      <c r="C498" t="s">
        <v>15</v>
      </c>
      <c r="D498">
        <v>149602</v>
      </c>
      <c r="E498">
        <v>1.681508</v>
      </c>
      <c r="F498">
        <v>1.7735650000000001</v>
      </c>
      <c r="G498">
        <v>9.2057E-2</v>
      </c>
      <c r="H498">
        <f t="shared" si="7"/>
        <v>92.057000000000002</v>
      </c>
    </row>
    <row r="499" spans="1:8">
      <c r="A499">
        <v>45011</v>
      </c>
      <c r="B499" t="s">
        <v>15</v>
      </c>
      <c r="C499" t="s">
        <v>16</v>
      </c>
      <c r="D499">
        <v>75036</v>
      </c>
      <c r="E499">
        <v>3.7799990000000001</v>
      </c>
      <c r="F499">
        <v>3.873005</v>
      </c>
      <c r="G499">
        <v>9.3005999999999894E-2</v>
      </c>
      <c r="H499">
        <f t="shared" si="7"/>
        <v>93.005999999999901</v>
      </c>
    </row>
    <row r="500" spans="1:8">
      <c r="A500">
        <v>45012</v>
      </c>
      <c r="B500" t="s">
        <v>15</v>
      </c>
      <c r="C500" t="s">
        <v>16</v>
      </c>
      <c r="D500">
        <v>75036</v>
      </c>
      <c r="E500">
        <v>3.7999990000000001</v>
      </c>
      <c r="F500">
        <v>3.893005</v>
      </c>
      <c r="G500">
        <v>9.3005999999999894E-2</v>
      </c>
      <c r="H500">
        <f t="shared" si="7"/>
        <v>93.005999999999901</v>
      </c>
    </row>
    <row r="501" spans="1:8">
      <c r="A501">
        <v>57425</v>
      </c>
      <c r="B501" t="s">
        <v>7</v>
      </c>
      <c r="C501" t="s">
        <v>8</v>
      </c>
      <c r="D501">
        <v>150146</v>
      </c>
      <c r="E501">
        <v>3.7799990000000001</v>
      </c>
      <c r="F501">
        <v>3.873005</v>
      </c>
      <c r="G501">
        <v>9.3005999999999894E-2</v>
      </c>
      <c r="H501">
        <f t="shared" si="7"/>
        <v>93.005999999999901</v>
      </c>
    </row>
    <row r="502" spans="1:8">
      <c r="A502">
        <v>57426</v>
      </c>
      <c r="B502" t="s">
        <v>7</v>
      </c>
      <c r="C502" t="s">
        <v>8</v>
      </c>
      <c r="D502">
        <v>150146</v>
      </c>
      <c r="E502">
        <v>3.7999990000000001</v>
      </c>
      <c r="F502">
        <v>3.893005</v>
      </c>
      <c r="G502">
        <v>9.3005999999999894E-2</v>
      </c>
      <c r="H502">
        <f t="shared" si="7"/>
        <v>93.005999999999901</v>
      </c>
    </row>
    <row r="503" spans="1:8">
      <c r="A503">
        <v>51712</v>
      </c>
      <c r="B503" t="s">
        <v>12</v>
      </c>
      <c r="C503" t="s">
        <v>17</v>
      </c>
      <c r="D503">
        <v>75036</v>
      </c>
      <c r="E503">
        <v>3.7799990000000001</v>
      </c>
      <c r="F503">
        <v>3.873005</v>
      </c>
      <c r="G503">
        <v>9.3005999999999894E-2</v>
      </c>
      <c r="H503">
        <f t="shared" si="7"/>
        <v>93.005999999999901</v>
      </c>
    </row>
    <row r="504" spans="1:8">
      <c r="A504">
        <v>51713</v>
      </c>
      <c r="B504" t="s">
        <v>12</v>
      </c>
      <c r="C504" t="s">
        <v>17</v>
      </c>
      <c r="D504">
        <v>75036</v>
      </c>
      <c r="E504">
        <v>3.7999990000000001</v>
      </c>
      <c r="F504">
        <v>3.893005</v>
      </c>
      <c r="G504">
        <v>9.3005999999999894E-2</v>
      </c>
      <c r="H504">
        <f t="shared" si="7"/>
        <v>93.005999999999901</v>
      </c>
    </row>
    <row r="505" spans="1:8">
      <c r="A505">
        <v>60783</v>
      </c>
      <c r="B505" t="s">
        <v>11</v>
      </c>
      <c r="C505" t="s">
        <v>12</v>
      </c>
      <c r="D505">
        <v>150146</v>
      </c>
      <c r="E505">
        <v>3.7799990000000001</v>
      </c>
      <c r="F505">
        <v>3.873005</v>
      </c>
      <c r="G505">
        <v>9.3005999999999894E-2</v>
      </c>
      <c r="H505">
        <f t="shared" si="7"/>
        <v>93.005999999999901</v>
      </c>
    </row>
    <row r="506" spans="1:8">
      <c r="A506">
        <v>60784</v>
      </c>
      <c r="B506" t="s">
        <v>11</v>
      </c>
      <c r="C506" t="s">
        <v>12</v>
      </c>
      <c r="D506">
        <v>150146</v>
      </c>
      <c r="E506">
        <v>3.7999990000000001</v>
      </c>
      <c r="F506">
        <v>3.893005</v>
      </c>
      <c r="G506">
        <v>9.3005999999999894E-2</v>
      </c>
      <c r="H506">
        <f t="shared" si="7"/>
        <v>93.005999999999901</v>
      </c>
    </row>
    <row r="507" spans="1:8">
      <c r="A507">
        <v>44995</v>
      </c>
      <c r="B507" t="s">
        <v>15</v>
      </c>
      <c r="C507" t="s">
        <v>16</v>
      </c>
      <c r="D507">
        <v>75036</v>
      </c>
      <c r="E507">
        <v>1.899999</v>
      </c>
      <c r="F507">
        <v>1.9930049999999999</v>
      </c>
      <c r="G507">
        <v>9.3006000000000102E-2</v>
      </c>
      <c r="H507">
        <f t="shared" si="7"/>
        <v>93.0060000000001</v>
      </c>
    </row>
    <row r="508" spans="1:8">
      <c r="A508">
        <v>57409</v>
      </c>
      <c r="B508" t="s">
        <v>7</v>
      </c>
      <c r="C508" t="s">
        <v>8</v>
      </c>
      <c r="D508">
        <v>150146</v>
      </c>
      <c r="E508">
        <v>1.899999</v>
      </c>
      <c r="F508">
        <v>1.9930049999999999</v>
      </c>
      <c r="G508">
        <v>9.3006000000000102E-2</v>
      </c>
      <c r="H508">
        <f t="shared" si="7"/>
        <v>93.0060000000001</v>
      </c>
    </row>
    <row r="509" spans="1:8">
      <c r="A509">
        <v>51696</v>
      </c>
      <c r="B509" t="s">
        <v>12</v>
      </c>
      <c r="C509" t="s">
        <v>17</v>
      </c>
      <c r="D509">
        <v>149874</v>
      </c>
      <c r="E509">
        <v>1.899999</v>
      </c>
      <c r="F509">
        <v>1.9930049999999999</v>
      </c>
      <c r="G509">
        <v>9.3006000000000102E-2</v>
      </c>
      <c r="H509">
        <f t="shared" si="7"/>
        <v>93.0060000000001</v>
      </c>
    </row>
    <row r="510" spans="1:8">
      <c r="A510">
        <v>60767</v>
      </c>
      <c r="B510" t="s">
        <v>11</v>
      </c>
      <c r="C510" t="s">
        <v>12</v>
      </c>
      <c r="D510">
        <v>150146</v>
      </c>
      <c r="E510">
        <v>1.899999</v>
      </c>
      <c r="F510">
        <v>1.9930049999999999</v>
      </c>
      <c r="G510">
        <v>9.3006000000000102E-2</v>
      </c>
      <c r="H510">
        <f t="shared" si="7"/>
        <v>93.0060000000001</v>
      </c>
    </row>
    <row r="511" spans="1:8">
      <c r="A511">
        <v>39216</v>
      </c>
      <c r="B511" t="s">
        <v>8</v>
      </c>
      <c r="C511" t="s">
        <v>15</v>
      </c>
      <c r="D511">
        <v>149602</v>
      </c>
      <c r="E511">
        <v>3.2</v>
      </c>
      <c r="F511">
        <v>3.2935059999999998</v>
      </c>
      <c r="G511">
        <v>9.3505999999999603E-2</v>
      </c>
      <c r="H511">
        <f t="shared" si="7"/>
        <v>93.505999999999602</v>
      </c>
    </row>
    <row r="512" spans="1:8">
      <c r="A512">
        <v>60052</v>
      </c>
      <c r="B512" t="s">
        <v>24</v>
      </c>
      <c r="C512" t="s">
        <v>26</v>
      </c>
      <c r="D512">
        <v>74764</v>
      </c>
      <c r="E512">
        <v>3.74</v>
      </c>
      <c r="F512">
        <v>3.8335059999999999</v>
      </c>
      <c r="G512">
        <v>9.3505999999999603E-2</v>
      </c>
      <c r="H512">
        <f t="shared" si="7"/>
        <v>93.505999999999602</v>
      </c>
    </row>
    <row r="513" spans="1:8">
      <c r="A513">
        <v>41584</v>
      </c>
      <c r="B513" t="s">
        <v>26</v>
      </c>
      <c r="C513" t="s">
        <v>11</v>
      </c>
      <c r="D513">
        <v>74764</v>
      </c>
      <c r="E513">
        <v>3.2</v>
      </c>
      <c r="F513">
        <v>3.2935059999999998</v>
      </c>
      <c r="G513">
        <v>9.3505999999999603E-2</v>
      </c>
      <c r="H513">
        <f t="shared" si="7"/>
        <v>93.505999999999602</v>
      </c>
    </row>
    <row r="514" spans="1:8">
      <c r="A514">
        <v>58595</v>
      </c>
      <c r="B514" t="s">
        <v>25</v>
      </c>
      <c r="C514" t="s">
        <v>7</v>
      </c>
      <c r="D514">
        <v>149602</v>
      </c>
      <c r="E514">
        <v>3.74</v>
      </c>
      <c r="F514">
        <v>3.8335059999999999</v>
      </c>
      <c r="G514">
        <v>9.3505999999999603E-2</v>
      </c>
      <c r="H514">
        <f t="shared" ref="H514:H577" si="8">G514*1000</f>
        <v>93.505999999999602</v>
      </c>
    </row>
    <row r="515" spans="1:8">
      <c r="A515">
        <v>44592</v>
      </c>
      <c r="B515" t="s">
        <v>17</v>
      </c>
      <c r="C515" t="s">
        <v>20</v>
      </c>
      <c r="D515">
        <v>149602</v>
      </c>
      <c r="E515">
        <v>3.74</v>
      </c>
      <c r="F515">
        <v>3.8335059999999999</v>
      </c>
      <c r="G515">
        <v>9.3505999999999603E-2</v>
      </c>
      <c r="H515">
        <f t="shared" si="8"/>
        <v>93.505999999999602</v>
      </c>
    </row>
    <row r="516" spans="1:8">
      <c r="A516">
        <v>58576</v>
      </c>
      <c r="B516" t="s">
        <v>23</v>
      </c>
      <c r="C516" t="s">
        <v>25</v>
      </c>
      <c r="D516">
        <v>74764</v>
      </c>
      <c r="E516">
        <v>2.06</v>
      </c>
      <c r="F516">
        <v>2.1535060000000001</v>
      </c>
      <c r="G516">
        <v>9.3506000000000006E-2</v>
      </c>
      <c r="H516">
        <f t="shared" si="8"/>
        <v>93.506</v>
      </c>
    </row>
    <row r="517" spans="1:8">
      <c r="A517">
        <v>39200</v>
      </c>
      <c r="B517" t="s">
        <v>8</v>
      </c>
      <c r="C517" t="s">
        <v>15</v>
      </c>
      <c r="D517">
        <v>149602</v>
      </c>
      <c r="E517">
        <v>1.52</v>
      </c>
      <c r="F517">
        <v>1.6135060000000001</v>
      </c>
      <c r="G517">
        <v>9.3506000000000006E-2</v>
      </c>
      <c r="H517">
        <f t="shared" si="8"/>
        <v>93.506</v>
      </c>
    </row>
    <row r="518" spans="1:8">
      <c r="A518">
        <v>39201</v>
      </c>
      <c r="B518" t="s">
        <v>8</v>
      </c>
      <c r="C518" t="s">
        <v>15</v>
      </c>
      <c r="D518">
        <v>149602</v>
      </c>
      <c r="E518">
        <v>1.54</v>
      </c>
      <c r="F518">
        <v>1.6335059999999999</v>
      </c>
      <c r="G518">
        <v>9.3506000000000006E-2</v>
      </c>
      <c r="H518">
        <f t="shared" si="8"/>
        <v>93.506</v>
      </c>
    </row>
    <row r="519" spans="1:8">
      <c r="A519">
        <v>39205</v>
      </c>
      <c r="B519" t="s">
        <v>8</v>
      </c>
      <c r="C519" t="s">
        <v>15</v>
      </c>
      <c r="D519">
        <v>149602</v>
      </c>
      <c r="E519">
        <v>1.8599999999999901</v>
      </c>
      <c r="F519">
        <v>1.953506</v>
      </c>
      <c r="G519">
        <v>9.3506000000000006E-2</v>
      </c>
      <c r="H519">
        <f t="shared" si="8"/>
        <v>93.506</v>
      </c>
    </row>
    <row r="520" spans="1:8">
      <c r="A520">
        <v>41568</v>
      </c>
      <c r="B520" t="s">
        <v>26</v>
      </c>
      <c r="C520" t="s">
        <v>11</v>
      </c>
      <c r="D520">
        <v>74764</v>
      </c>
      <c r="E520">
        <v>1.52</v>
      </c>
      <c r="F520">
        <v>1.6135060000000001</v>
      </c>
      <c r="G520">
        <v>9.3506000000000006E-2</v>
      </c>
      <c r="H520">
        <f t="shared" si="8"/>
        <v>93.506</v>
      </c>
    </row>
    <row r="521" spans="1:8">
      <c r="A521">
        <v>41569</v>
      </c>
      <c r="B521" t="s">
        <v>26</v>
      </c>
      <c r="C521" t="s">
        <v>11</v>
      </c>
      <c r="D521">
        <v>74764</v>
      </c>
      <c r="E521">
        <v>1.54</v>
      </c>
      <c r="F521">
        <v>1.6335059999999999</v>
      </c>
      <c r="G521">
        <v>9.3506000000000006E-2</v>
      </c>
      <c r="H521">
        <f t="shared" si="8"/>
        <v>93.506</v>
      </c>
    </row>
    <row r="522" spans="1:8">
      <c r="A522">
        <v>41577</v>
      </c>
      <c r="B522" t="s">
        <v>26</v>
      </c>
      <c r="C522" t="s">
        <v>11</v>
      </c>
      <c r="D522">
        <v>74764</v>
      </c>
      <c r="E522">
        <v>2.06</v>
      </c>
      <c r="F522">
        <v>2.1535060000000001</v>
      </c>
      <c r="G522">
        <v>9.3506000000000006E-2</v>
      </c>
      <c r="H522">
        <f t="shared" si="8"/>
        <v>93.506</v>
      </c>
    </row>
    <row r="523" spans="1:8">
      <c r="A523">
        <v>51689</v>
      </c>
      <c r="B523" t="s">
        <v>18</v>
      </c>
      <c r="C523" t="s">
        <v>19</v>
      </c>
      <c r="D523">
        <v>299278</v>
      </c>
      <c r="E523">
        <v>2.06</v>
      </c>
      <c r="F523">
        <v>2.1535060000000001</v>
      </c>
      <c r="G523">
        <v>9.3506000000000006E-2</v>
      </c>
      <c r="H523">
        <f t="shared" si="8"/>
        <v>93.506</v>
      </c>
    </row>
    <row r="524" spans="1:8">
      <c r="A524">
        <v>32863</v>
      </c>
      <c r="B524" t="s">
        <v>20</v>
      </c>
      <c r="C524" t="s">
        <v>24</v>
      </c>
      <c r="D524">
        <v>74764</v>
      </c>
      <c r="E524">
        <v>2.06</v>
      </c>
      <c r="F524">
        <v>2.1535069999999998</v>
      </c>
      <c r="G524">
        <v>9.3506999999999701E-2</v>
      </c>
      <c r="H524">
        <f t="shared" si="8"/>
        <v>93.506999999999707</v>
      </c>
    </row>
    <row r="525" spans="1:8">
      <c r="A525">
        <v>39247</v>
      </c>
      <c r="B525" t="s">
        <v>22</v>
      </c>
      <c r="C525" t="s">
        <v>21</v>
      </c>
      <c r="D525">
        <v>74764</v>
      </c>
      <c r="E525">
        <v>2.06</v>
      </c>
      <c r="F525">
        <v>2.1535069999999998</v>
      </c>
      <c r="G525">
        <v>9.3506999999999701E-2</v>
      </c>
      <c r="H525">
        <f t="shared" si="8"/>
        <v>93.506999999999707</v>
      </c>
    </row>
    <row r="526" spans="1:8">
      <c r="A526">
        <v>45746</v>
      </c>
      <c r="B526" t="s">
        <v>19</v>
      </c>
      <c r="C526" t="s">
        <v>23</v>
      </c>
      <c r="D526">
        <v>149602</v>
      </c>
      <c r="E526">
        <v>2.06</v>
      </c>
      <c r="F526">
        <v>2.1535069999999998</v>
      </c>
      <c r="G526">
        <v>9.3506999999999701E-2</v>
      </c>
      <c r="H526">
        <f t="shared" si="8"/>
        <v>93.506999999999707</v>
      </c>
    </row>
    <row r="527" spans="1:8">
      <c r="A527">
        <v>39209</v>
      </c>
      <c r="B527" t="s">
        <v>8</v>
      </c>
      <c r="C527" t="s">
        <v>15</v>
      </c>
      <c r="D527">
        <v>149602</v>
      </c>
      <c r="E527">
        <v>2.06</v>
      </c>
      <c r="F527">
        <v>2.1535069999999998</v>
      </c>
      <c r="G527">
        <v>9.3506999999999701E-2</v>
      </c>
      <c r="H527">
        <f t="shared" si="8"/>
        <v>93.506999999999707</v>
      </c>
    </row>
    <row r="528" spans="1:8">
      <c r="A528">
        <v>39213</v>
      </c>
      <c r="B528" t="s">
        <v>8</v>
      </c>
      <c r="C528" t="s">
        <v>15</v>
      </c>
      <c r="D528">
        <v>149602</v>
      </c>
      <c r="E528">
        <v>2.8399990000000002</v>
      </c>
      <c r="F528">
        <v>2.9335059999999999</v>
      </c>
      <c r="G528">
        <v>9.3506999999999701E-2</v>
      </c>
      <c r="H528">
        <f t="shared" si="8"/>
        <v>93.506999999999707</v>
      </c>
    </row>
    <row r="529" spans="1:8">
      <c r="A529">
        <v>39221</v>
      </c>
      <c r="B529" t="s">
        <v>8</v>
      </c>
      <c r="C529" t="s">
        <v>15</v>
      </c>
      <c r="D529">
        <v>149602</v>
      </c>
      <c r="E529">
        <v>3.74</v>
      </c>
      <c r="F529">
        <v>3.833507</v>
      </c>
      <c r="G529">
        <v>9.3506999999999701E-2</v>
      </c>
      <c r="H529">
        <f t="shared" si="8"/>
        <v>93.506999999999707</v>
      </c>
    </row>
    <row r="530" spans="1:8">
      <c r="A530">
        <v>55876</v>
      </c>
      <c r="B530" t="s">
        <v>16</v>
      </c>
      <c r="C530" t="s">
        <v>18</v>
      </c>
      <c r="D530">
        <v>74764</v>
      </c>
      <c r="E530">
        <v>2.06</v>
      </c>
      <c r="F530">
        <v>2.1535069999999998</v>
      </c>
      <c r="G530">
        <v>9.3506999999999701E-2</v>
      </c>
      <c r="H530">
        <f t="shared" si="8"/>
        <v>93.506999999999707</v>
      </c>
    </row>
    <row r="531" spans="1:8">
      <c r="A531">
        <v>55888</v>
      </c>
      <c r="B531" t="s">
        <v>16</v>
      </c>
      <c r="C531" t="s">
        <v>18</v>
      </c>
      <c r="D531">
        <v>74764</v>
      </c>
      <c r="E531">
        <v>3.74</v>
      </c>
      <c r="F531">
        <v>3.833507</v>
      </c>
      <c r="G531">
        <v>9.3506999999999701E-2</v>
      </c>
      <c r="H531">
        <f t="shared" si="8"/>
        <v>93.506999999999707</v>
      </c>
    </row>
    <row r="532" spans="1:8">
      <c r="A532">
        <v>60040</v>
      </c>
      <c r="B532" t="s">
        <v>24</v>
      </c>
      <c r="C532" t="s">
        <v>26</v>
      </c>
      <c r="D532">
        <v>74764</v>
      </c>
      <c r="E532">
        <v>2.06</v>
      </c>
      <c r="F532">
        <v>2.1535069999999998</v>
      </c>
      <c r="G532">
        <v>9.3506999999999701E-2</v>
      </c>
      <c r="H532">
        <f t="shared" si="8"/>
        <v>93.506999999999707</v>
      </c>
    </row>
    <row r="533" spans="1:8">
      <c r="A533">
        <v>41581</v>
      </c>
      <c r="B533" t="s">
        <v>26</v>
      </c>
      <c r="C533" t="s">
        <v>11</v>
      </c>
      <c r="D533">
        <v>74764</v>
      </c>
      <c r="E533">
        <v>2.8399990000000002</v>
      </c>
      <c r="F533">
        <v>2.9335059999999999</v>
      </c>
      <c r="G533">
        <v>9.3506999999999701E-2</v>
      </c>
      <c r="H533">
        <f t="shared" si="8"/>
        <v>93.506999999999707</v>
      </c>
    </row>
    <row r="534" spans="1:8">
      <c r="A534">
        <v>44580</v>
      </c>
      <c r="B534" t="s">
        <v>17</v>
      </c>
      <c r="C534" t="s">
        <v>20</v>
      </c>
      <c r="D534">
        <v>149602</v>
      </c>
      <c r="E534">
        <v>2.06</v>
      </c>
      <c r="F534">
        <v>2.1535069999999998</v>
      </c>
      <c r="G534">
        <v>9.3506999999999701E-2</v>
      </c>
      <c r="H534">
        <f t="shared" si="8"/>
        <v>93.506999999999707</v>
      </c>
    </row>
    <row r="535" spans="1:8">
      <c r="A535">
        <v>51701</v>
      </c>
      <c r="B535" t="s">
        <v>18</v>
      </c>
      <c r="C535" t="s">
        <v>19</v>
      </c>
      <c r="D535">
        <v>299278</v>
      </c>
      <c r="E535">
        <v>3.74</v>
      </c>
      <c r="F535">
        <v>3.833507</v>
      </c>
      <c r="G535">
        <v>9.3506999999999701E-2</v>
      </c>
      <c r="H535">
        <f t="shared" si="8"/>
        <v>93.506999999999707</v>
      </c>
    </row>
    <row r="536" spans="1:8">
      <c r="A536">
        <v>54967</v>
      </c>
      <c r="B536" t="s">
        <v>21</v>
      </c>
      <c r="C536" t="s">
        <v>22</v>
      </c>
      <c r="D536">
        <v>149602</v>
      </c>
      <c r="E536">
        <v>3.74</v>
      </c>
      <c r="F536">
        <v>3.833507</v>
      </c>
      <c r="G536">
        <v>9.3506999999999701E-2</v>
      </c>
      <c r="H536">
        <f t="shared" si="8"/>
        <v>93.506999999999707</v>
      </c>
    </row>
    <row r="537" spans="1:8">
      <c r="A537">
        <v>58573</v>
      </c>
      <c r="B537" t="s">
        <v>23</v>
      </c>
      <c r="C537" t="s">
        <v>25</v>
      </c>
      <c r="D537">
        <v>74764</v>
      </c>
      <c r="E537">
        <v>1.879999</v>
      </c>
      <c r="F537">
        <v>1.973506</v>
      </c>
      <c r="G537">
        <v>9.3507000000000007E-2</v>
      </c>
      <c r="H537">
        <f t="shared" si="8"/>
        <v>93.507000000000005</v>
      </c>
    </row>
    <row r="538" spans="1:8">
      <c r="A538">
        <v>39198</v>
      </c>
      <c r="B538" t="s">
        <v>8</v>
      </c>
      <c r="C538" t="s">
        <v>15</v>
      </c>
      <c r="D538">
        <v>149602</v>
      </c>
      <c r="E538">
        <v>1.139999</v>
      </c>
      <c r="F538">
        <v>1.233506</v>
      </c>
      <c r="G538">
        <v>9.3507000000000007E-2</v>
      </c>
      <c r="H538">
        <f t="shared" si="8"/>
        <v>93.507000000000005</v>
      </c>
    </row>
    <row r="539" spans="1:8">
      <c r="A539">
        <v>39199</v>
      </c>
      <c r="B539" t="s">
        <v>8</v>
      </c>
      <c r="C539" t="s">
        <v>15</v>
      </c>
      <c r="D539">
        <v>149602</v>
      </c>
      <c r="E539">
        <v>1.2199990000000001</v>
      </c>
      <c r="F539">
        <v>1.3135060000000001</v>
      </c>
      <c r="G539">
        <v>9.3507000000000007E-2</v>
      </c>
      <c r="H539">
        <f t="shared" si="8"/>
        <v>93.507000000000005</v>
      </c>
    </row>
    <row r="540" spans="1:8">
      <c r="A540">
        <v>39203</v>
      </c>
      <c r="B540" t="s">
        <v>8</v>
      </c>
      <c r="C540" t="s">
        <v>15</v>
      </c>
      <c r="D540">
        <v>149602</v>
      </c>
      <c r="E540">
        <v>1.699999</v>
      </c>
      <c r="F540">
        <v>1.793506</v>
      </c>
      <c r="G540">
        <v>9.3507000000000007E-2</v>
      </c>
      <c r="H540">
        <f t="shared" si="8"/>
        <v>93.507000000000005</v>
      </c>
    </row>
    <row r="541" spans="1:8">
      <c r="A541">
        <v>41566</v>
      </c>
      <c r="B541" t="s">
        <v>26</v>
      </c>
      <c r="C541" t="s">
        <v>11</v>
      </c>
      <c r="D541">
        <v>74764</v>
      </c>
      <c r="E541">
        <v>1.139999</v>
      </c>
      <c r="F541">
        <v>1.233506</v>
      </c>
      <c r="G541">
        <v>9.3507000000000007E-2</v>
      </c>
      <c r="H541">
        <f t="shared" si="8"/>
        <v>93.507000000000005</v>
      </c>
    </row>
    <row r="542" spans="1:8">
      <c r="A542">
        <v>41567</v>
      </c>
      <c r="B542" t="s">
        <v>26</v>
      </c>
      <c r="C542" t="s">
        <v>11</v>
      </c>
      <c r="D542">
        <v>74764</v>
      </c>
      <c r="E542">
        <v>1.2199990000000001</v>
      </c>
      <c r="F542">
        <v>1.3135060000000001</v>
      </c>
      <c r="G542">
        <v>9.3507000000000007E-2</v>
      </c>
      <c r="H542">
        <f t="shared" si="8"/>
        <v>93.507000000000005</v>
      </c>
    </row>
    <row r="543" spans="1:8">
      <c r="A543">
        <v>41571</v>
      </c>
      <c r="B543" t="s">
        <v>26</v>
      </c>
      <c r="C543" t="s">
        <v>11</v>
      </c>
      <c r="D543">
        <v>74764</v>
      </c>
      <c r="E543">
        <v>1.699999</v>
      </c>
      <c r="F543">
        <v>1.793506</v>
      </c>
      <c r="G543">
        <v>9.3507000000000007E-2</v>
      </c>
      <c r="H543">
        <f t="shared" si="8"/>
        <v>93.507000000000005</v>
      </c>
    </row>
    <row r="544" spans="1:8">
      <c r="A544">
        <v>41574</v>
      </c>
      <c r="B544" t="s">
        <v>26</v>
      </c>
      <c r="C544" t="s">
        <v>11</v>
      </c>
      <c r="D544">
        <v>74764</v>
      </c>
      <c r="E544">
        <v>1.879999</v>
      </c>
      <c r="F544">
        <v>1.973506</v>
      </c>
      <c r="G544">
        <v>9.3507000000000007E-2</v>
      </c>
      <c r="H544">
        <f t="shared" si="8"/>
        <v>93.507000000000005</v>
      </c>
    </row>
    <row r="545" spans="1:8">
      <c r="A545">
        <v>51686</v>
      </c>
      <c r="B545" t="s">
        <v>18</v>
      </c>
      <c r="C545" t="s">
        <v>19</v>
      </c>
      <c r="D545">
        <v>299278</v>
      </c>
      <c r="E545">
        <v>1.879999</v>
      </c>
      <c r="F545">
        <v>1.973506</v>
      </c>
      <c r="G545">
        <v>9.3507000000000007E-2</v>
      </c>
      <c r="H545">
        <f t="shared" si="8"/>
        <v>93.507000000000005</v>
      </c>
    </row>
    <row r="546" spans="1:8">
      <c r="A546">
        <v>39217</v>
      </c>
      <c r="B546" t="s">
        <v>8</v>
      </c>
      <c r="C546" t="s">
        <v>15</v>
      </c>
      <c r="D546">
        <v>149602</v>
      </c>
      <c r="E546">
        <v>3.4599989999999998</v>
      </c>
      <c r="F546">
        <v>3.5535060000000001</v>
      </c>
      <c r="G546">
        <v>9.3507000000000201E-2</v>
      </c>
      <c r="H546">
        <f t="shared" si="8"/>
        <v>93.507000000000204</v>
      </c>
    </row>
    <row r="547" spans="1:8">
      <c r="A547">
        <v>41573</v>
      </c>
      <c r="B547" t="s">
        <v>26</v>
      </c>
      <c r="C547" t="s">
        <v>11</v>
      </c>
      <c r="D547">
        <v>74764</v>
      </c>
      <c r="E547">
        <v>1.8599999999999901</v>
      </c>
      <c r="F547">
        <v>1.9535070000000001</v>
      </c>
      <c r="G547">
        <v>9.3507000000000201E-2</v>
      </c>
      <c r="H547">
        <f t="shared" si="8"/>
        <v>93.507000000000204</v>
      </c>
    </row>
    <row r="548" spans="1:8">
      <c r="A548">
        <v>41586</v>
      </c>
      <c r="B548" t="s">
        <v>26</v>
      </c>
      <c r="C548" t="s">
        <v>11</v>
      </c>
      <c r="D548">
        <v>74764</v>
      </c>
      <c r="E548">
        <v>3.4599989999999998</v>
      </c>
      <c r="F548">
        <v>3.5535060000000001</v>
      </c>
      <c r="G548">
        <v>9.3507000000000201E-2</v>
      </c>
      <c r="H548">
        <f t="shared" si="8"/>
        <v>93.507000000000204</v>
      </c>
    </row>
    <row r="549" spans="1:8">
      <c r="A549">
        <v>39259</v>
      </c>
      <c r="B549" t="s">
        <v>22</v>
      </c>
      <c r="C549" t="s">
        <v>21</v>
      </c>
      <c r="D549">
        <v>74764</v>
      </c>
      <c r="E549">
        <v>3.74</v>
      </c>
      <c r="F549">
        <v>3.8335080000000001</v>
      </c>
      <c r="G549">
        <v>9.3507999999999897E-2</v>
      </c>
      <c r="H549">
        <f t="shared" si="8"/>
        <v>93.507999999999896</v>
      </c>
    </row>
    <row r="550" spans="1:8">
      <c r="A550">
        <v>41590</v>
      </c>
      <c r="B550" t="s">
        <v>26</v>
      </c>
      <c r="C550" t="s">
        <v>11</v>
      </c>
      <c r="D550">
        <v>74764</v>
      </c>
      <c r="E550">
        <v>3.74</v>
      </c>
      <c r="F550">
        <v>3.8335080000000001</v>
      </c>
      <c r="G550">
        <v>9.3507999999999897E-2</v>
      </c>
      <c r="H550">
        <f t="shared" si="8"/>
        <v>93.507999999999896</v>
      </c>
    </row>
    <row r="551" spans="1:8">
      <c r="A551">
        <v>54955</v>
      </c>
      <c r="B551" t="s">
        <v>21</v>
      </c>
      <c r="C551" t="s">
        <v>22</v>
      </c>
      <c r="D551">
        <v>149602</v>
      </c>
      <c r="E551">
        <v>2.06</v>
      </c>
      <c r="F551">
        <v>2.153508</v>
      </c>
      <c r="G551">
        <v>9.3507999999999897E-2</v>
      </c>
      <c r="H551">
        <f t="shared" si="8"/>
        <v>93.507999999999896</v>
      </c>
    </row>
    <row r="552" spans="1:8">
      <c r="A552">
        <v>32860</v>
      </c>
      <c r="B552" t="s">
        <v>20</v>
      </c>
      <c r="C552" t="s">
        <v>24</v>
      </c>
      <c r="D552">
        <v>74764</v>
      </c>
      <c r="E552">
        <v>1.879999</v>
      </c>
      <c r="F552">
        <v>1.9735069999999999</v>
      </c>
      <c r="G552">
        <v>9.3508000000000105E-2</v>
      </c>
      <c r="H552">
        <f t="shared" si="8"/>
        <v>93.508000000000109</v>
      </c>
    </row>
    <row r="553" spans="1:8">
      <c r="A553">
        <v>39244</v>
      </c>
      <c r="B553" t="s">
        <v>22</v>
      </c>
      <c r="C553" t="s">
        <v>21</v>
      </c>
      <c r="D553">
        <v>74764</v>
      </c>
      <c r="E553">
        <v>1.879999</v>
      </c>
      <c r="F553">
        <v>1.9735069999999999</v>
      </c>
      <c r="G553">
        <v>9.3508000000000105E-2</v>
      </c>
      <c r="H553">
        <f t="shared" si="8"/>
        <v>93.508000000000109</v>
      </c>
    </row>
    <row r="554" spans="1:8">
      <c r="A554">
        <v>45743</v>
      </c>
      <c r="B554" t="s">
        <v>19</v>
      </c>
      <c r="C554" t="s">
        <v>23</v>
      </c>
      <c r="D554">
        <v>149602</v>
      </c>
      <c r="E554">
        <v>1.879999</v>
      </c>
      <c r="F554">
        <v>1.9735069999999999</v>
      </c>
      <c r="G554">
        <v>9.3508000000000105E-2</v>
      </c>
      <c r="H554">
        <f t="shared" si="8"/>
        <v>93.508000000000109</v>
      </c>
    </row>
    <row r="555" spans="1:8">
      <c r="A555">
        <v>39206</v>
      </c>
      <c r="B555" t="s">
        <v>8</v>
      </c>
      <c r="C555" t="s">
        <v>15</v>
      </c>
      <c r="D555">
        <v>149602</v>
      </c>
      <c r="E555">
        <v>1.879999</v>
      </c>
      <c r="F555">
        <v>1.9735069999999999</v>
      </c>
      <c r="G555">
        <v>9.3508000000000105E-2</v>
      </c>
      <c r="H555">
        <f t="shared" si="8"/>
        <v>93.508000000000109</v>
      </c>
    </row>
    <row r="556" spans="1:8">
      <c r="A556">
        <v>55873</v>
      </c>
      <c r="B556" t="s">
        <v>16</v>
      </c>
      <c r="C556" t="s">
        <v>18</v>
      </c>
      <c r="D556">
        <v>74764</v>
      </c>
      <c r="E556">
        <v>1.879999</v>
      </c>
      <c r="F556">
        <v>1.9735069999999999</v>
      </c>
      <c r="G556">
        <v>9.3508000000000105E-2</v>
      </c>
      <c r="H556">
        <f t="shared" si="8"/>
        <v>93.508000000000109</v>
      </c>
    </row>
    <row r="557" spans="1:8">
      <c r="A557">
        <v>60037</v>
      </c>
      <c r="B557" t="s">
        <v>24</v>
      </c>
      <c r="C557" t="s">
        <v>26</v>
      </c>
      <c r="D557">
        <v>74764</v>
      </c>
      <c r="E557">
        <v>1.879999</v>
      </c>
      <c r="F557">
        <v>1.9735069999999999</v>
      </c>
      <c r="G557">
        <v>9.3508000000000105E-2</v>
      </c>
      <c r="H557">
        <f t="shared" si="8"/>
        <v>93.508000000000109</v>
      </c>
    </row>
    <row r="558" spans="1:8">
      <c r="A558">
        <v>44577</v>
      </c>
      <c r="B558" t="s">
        <v>17</v>
      </c>
      <c r="C558" t="s">
        <v>20</v>
      </c>
      <c r="D558">
        <v>149602</v>
      </c>
      <c r="E558">
        <v>1.879999</v>
      </c>
      <c r="F558">
        <v>1.9735069999999999</v>
      </c>
      <c r="G558">
        <v>9.3508000000000105E-2</v>
      </c>
      <c r="H558">
        <f t="shared" si="8"/>
        <v>93.508000000000109</v>
      </c>
    </row>
    <row r="559" spans="1:8">
      <c r="A559">
        <v>54952</v>
      </c>
      <c r="B559" t="s">
        <v>21</v>
      </c>
      <c r="C559" t="s">
        <v>22</v>
      </c>
      <c r="D559">
        <v>149602</v>
      </c>
      <c r="E559">
        <v>1.879999</v>
      </c>
      <c r="F559">
        <v>1.973508</v>
      </c>
      <c r="G559">
        <v>9.3508999999999995E-2</v>
      </c>
      <c r="H559">
        <f t="shared" si="8"/>
        <v>93.509</v>
      </c>
    </row>
    <row r="560" spans="1:8">
      <c r="A560">
        <v>41570</v>
      </c>
      <c r="B560" t="s">
        <v>26</v>
      </c>
      <c r="C560" t="s">
        <v>11</v>
      </c>
      <c r="D560">
        <v>74764</v>
      </c>
      <c r="E560">
        <v>1.679999</v>
      </c>
      <c r="F560">
        <v>1.7735179999999999</v>
      </c>
      <c r="G560">
        <v>9.3519000000000102E-2</v>
      </c>
      <c r="H560">
        <f t="shared" si="8"/>
        <v>93.519000000000105</v>
      </c>
    </row>
    <row r="561" spans="1:8">
      <c r="A561">
        <v>39202</v>
      </c>
      <c r="B561" t="s">
        <v>8</v>
      </c>
      <c r="C561" t="s">
        <v>15</v>
      </c>
      <c r="D561">
        <v>149602</v>
      </c>
      <c r="E561">
        <v>1.679999</v>
      </c>
      <c r="F561">
        <v>1.7735650000000001</v>
      </c>
      <c r="G561">
        <v>9.3565999999999996E-2</v>
      </c>
      <c r="H561">
        <f t="shared" si="8"/>
        <v>93.566000000000003</v>
      </c>
    </row>
    <row r="562" spans="1:8">
      <c r="A562">
        <v>51702</v>
      </c>
      <c r="B562" t="s">
        <v>18</v>
      </c>
      <c r="C562" t="s">
        <v>19</v>
      </c>
      <c r="D562">
        <v>299278</v>
      </c>
      <c r="E562">
        <v>3.7715100000000001</v>
      </c>
      <c r="F562">
        <v>3.8655059999999999</v>
      </c>
      <c r="G562">
        <v>9.3995999999999705E-2</v>
      </c>
      <c r="H562">
        <f t="shared" si="8"/>
        <v>93.995999999999711</v>
      </c>
    </row>
    <row r="563" spans="1:8">
      <c r="A563">
        <v>58596</v>
      </c>
      <c r="B563" t="s">
        <v>25</v>
      </c>
      <c r="C563" t="s">
        <v>7</v>
      </c>
      <c r="D563">
        <v>149602</v>
      </c>
      <c r="E563">
        <v>3.7715100000000001</v>
      </c>
      <c r="F563">
        <v>3.865507</v>
      </c>
      <c r="G563">
        <v>9.3996999999999803E-2</v>
      </c>
      <c r="H563">
        <f t="shared" si="8"/>
        <v>93.996999999999801</v>
      </c>
    </row>
    <row r="564" spans="1:8">
      <c r="A564">
        <v>45759</v>
      </c>
      <c r="B564" t="s">
        <v>19</v>
      </c>
      <c r="C564" t="s">
        <v>23</v>
      </c>
      <c r="D564">
        <v>149602</v>
      </c>
      <c r="E564">
        <v>3.7715079999999999</v>
      </c>
      <c r="F564">
        <v>3.8655059999999999</v>
      </c>
      <c r="G564">
        <v>9.3997999999999998E-2</v>
      </c>
      <c r="H564">
        <f t="shared" si="8"/>
        <v>93.998000000000005</v>
      </c>
    </row>
    <row r="565" spans="1:8">
      <c r="A565">
        <v>44593</v>
      </c>
      <c r="B565" t="s">
        <v>17</v>
      </c>
      <c r="C565" t="s">
        <v>20</v>
      </c>
      <c r="D565">
        <v>149602</v>
      </c>
      <c r="E565">
        <v>3.771509</v>
      </c>
      <c r="F565">
        <v>3.865507</v>
      </c>
      <c r="G565">
        <v>9.3997999999999998E-2</v>
      </c>
      <c r="H565">
        <f t="shared" si="8"/>
        <v>93.998000000000005</v>
      </c>
    </row>
    <row r="566" spans="1:8">
      <c r="A566">
        <v>54968</v>
      </c>
      <c r="B566" t="s">
        <v>21</v>
      </c>
      <c r="C566" t="s">
        <v>22</v>
      </c>
      <c r="D566">
        <v>149602</v>
      </c>
      <c r="E566">
        <v>3.771509</v>
      </c>
      <c r="F566">
        <v>3.865507</v>
      </c>
      <c r="G566">
        <v>9.3997999999999998E-2</v>
      </c>
      <c r="H566">
        <f t="shared" si="8"/>
        <v>93.998000000000005</v>
      </c>
    </row>
    <row r="567" spans="1:8">
      <c r="A567">
        <v>39222</v>
      </c>
      <c r="B567" t="s">
        <v>8</v>
      </c>
      <c r="C567" t="s">
        <v>15</v>
      </c>
      <c r="D567">
        <v>149602</v>
      </c>
      <c r="E567">
        <v>3.7715079999999999</v>
      </c>
      <c r="F567">
        <v>3.8655080000000002</v>
      </c>
      <c r="G567">
        <v>9.4000000000000306E-2</v>
      </c>
      <c r="H567">
        <f t="shared" si="8"/>
        <v>94.000000000000313</v>
      </c>
    </row>
    <row r="568" spans="1:8">
      <c r="A568">
        <v>45760</v>
      </c>
      <c r="B568" t="s">
        <v>19</v>
      </c>
      <c r="C568" t="s">
        <v>23</v>
      </c>
      <c r="D568">
        <v>150146</v>
      </c>
      <c r="E568">
        <v>3.7820230000000001</v>
      </c>
      <c r="F568">
        <v>3.877507</v>
      </c>
      <c r="G568">
        <v>9.5483999999999902E-2</v>
      </c>
      <c r="H568">
        <f t="shared" si="8"/>
        <v>95.483999999999895</v>
      </c>
    </row>
    <row r="569" spans="1:8">
      <c r="A569">
        <v>39260</v>
      </c>
      <c r="B569" t="s">
        <v>22</v>
      </c>
      <c r="C569" t="s">
        <v>21</v>
      </c>
      <c r="D569">
        <v>74764</v>
      </c>
      <c r="E569">
        <v>3.77</v>
      </c>
      <c r="F569">
        <v>3.8655059999999999</v>
      </c>
      <c r="G569">
        <v>9.5505999999999799E-2</v>
      </c>
      <c r="H569">
        <f t="shared" si="8"/>
        <v>95.505999999999801</v>
      </c>
    </row>
    <row r="570" spans="1:8">
      <c r="A570">
        <v>45759</v>
      </c>
      <c r="B570" t="s">
        <v>19</v>
      </c>
      <c r="C570" t="s">
        <v>23</v>
      </c>
      <c r="D570">
        <v>149602</v>
      </c>
      <c r="E570">
        <v>3.77</v>
      </c>
      <c r="F570">
        <v>3.8655059999999999</v>
      </c>
      <c r="G570">
        <v>9.5505999999999799E-2</v>
      </c>
      <c r="H570">
        <f t="shared" si="8"/>
        <v>95.505999999999801</v>
      </c>
    </row>
    <row r="571" spans="1:8">
      <c r="A571">
        <v>60053</v>
      </c>
      <c r="B571" t="s">
        <v>24</v>
      </c>
      <c r="C571" t="s">
        <v>26</v>
      </c>
      <c r="D571">
        <v>74764</v>
      </c>
      <c r="E571">
        <v>3.77</v>
      </c>
      <c r="F571">
        <v>3.8655059999999999</v>
      </c>
      <c r="G571">
        <v>9.5505999999999799E-2</v>
      </c>
      <c r="H571">
        <f t="shared" si="8"/>
        <v>95.505999999999801</v>
      </c>
    </row>
    <row r="572" spans="1:8">
      <c r="A572">
        <v>51702</v>
      </c>
      <c r="B572" t="s">
        <v>18</v>
      </c>
      <c r="C572" t="s">
        <v>19</v>
      </c>
      <c r="D572">
        <v>299278</v>
      </c>
      <c r="E572">
        <v>3.77</v>
      </c>
      <c r="F572">
        <v>3.8655059999999999</v>
      </c>
      <c r="G572">
        <v>9.5505999999999799E-2</v>
      </c>
      <c r="H572">
        <f t="shared" si="8"/>
        <v>95.505999999999801</v>
      </c>
    </row>
    <row r="573" spans="1:8">
      <c r="A573">
        <v>58589</v>
      </c>
      <c r="B573" t="s">
        <v>23</v>
      </c>
      <c r="C573" t="s">
        <v>25</v>
      </c>
      <c r="D573">
        <v>74764</v>
      </c>
      <c r="E573">
        <v>3.77</v>
      </c>
      <c r="F573">
        <v>3.865507</v>
      </c>
      <c r="G573">
        <v>9.5506999999999995E-2</v>
      </c>
      <c r="H573">
        <f t="shared" si="8"/>
        <v>95.506999999999991</v>
      </c>
    </row>
    <row r="574" spans="1:8">
      <c r="A574">
        <v>55889</v>
      </c>
      <c r="B574" t="s">
        <v>16</v>
      </c>
      <c r="C574" t="s">
        <v>18</v>
      </c>
      <c r="D574">
        <v>74764</v>
      </c>
      <c r="E574">
        <v>3.77</v>
      </c>
      <c r="F574">
        <v>3.865507</v>
      </c>
      <c r="G574">
        <v>9.5506999999999995E-2</v>
      </c>
      <c r="H574">
        <f t="shared" si="8"/>
        <v>95.506999999999991</v>
      </c>
    </row>
    <row r="575" spans="1:8">
      <c r="A575">
        <v>58596</v>
      </c>
      <c r="B575" t="s">
        <v>25</v>
      </c>
      <c r="C575" t="s">
        <v>7</v>
      </c>
      <c r="D575">
        <v>149602</v>
      </c>
      <c r="E575">
        <v>3.77</v>
      </c>
      <c r="F575">
        <v>3.865507</v>
      </c>
      <c r="G575">
        <v>9.5506999999999995E-2</v>
      </c>
      <c r="H575">
        <f t="shared" si="8"/>
        <v>95.506999999999991</v>
      </c>
    </row>
    <row r="576" spans="1:8">
      <c r="A576">
        <v>44593</v>
      </c>
      <c r="B576" t="s">
        <v>17</v>
      </c>
      <c r="C576" t="s">
        <v>20</v>
      </c>
      <c r="D576">
        <v>149602</v>
      </c>
      <c r="E576">
        <v>3.77</v>
      </c>
      <c r="F576">
        <v>3.865507</v>
      </c>
      <c r="G576">
        <v>9.5506999999999995E-2</v>
      </c>
      <c r="H576">
        <f t="shared" si="8"/>
        <v>95.506999999999991</v>
      </c>
    </row>
    <row r="577" spans="1:8">
      <c r="A577">
        <v>54968</v>
      </c>
      <c r="B577" t="s">
        <v>21</v>
      </c>
      <c r="C577" t="s">
        <v>22</v>
      </c>
      <c r="D577">
        <v>149602</v>
      </c>
      <c r="E577">
        <v>3.77</v>
      </c>
      <c r="F577">
        <v>3.865507</v>
      </c>
      <c r="G577">
        <v>9.5506999999999995E-2</v>
      </c>
      <c r="H577">
        <f t="shared" si="8"/>
        <v>95.506999999999991</v>
      </c>
    </row>
    <row r="578" spans="1:8">
      <c r="A578">
        <v>32876</v>
      </c>
      <c r="B578" t="s">
        <v>20</v>
      </c>
      <c r="C578" t="s">
        <v>24</v>
      </c>
      <c r="D578">
        <v>74764</v>
      </c>
      <c r="E578">
        <v>3.77</v>
      </c>
      <c r="F578">
        <v>3.8655080000000002</v>
      </c>
      <c r="G578">
        <v>9.5508000000000107E-2</v>
      </c>
      <c r="H578">
        <f t="shared" ref="H578:H641" si="9">G578*1000</f>
        <v>95.508000000000109</v>
      </c>
    </row>
    <row r="579" spans="1:8">
      <c r="A579">
        <v>39222</v>
      </c>
      <c r="B579" t="s">
        <v>8</v>
      </c>
      <c r="C579" t="s">
        <v>15</v>
      </c>
      <c r="D579">
        <v>149602</v>
      </c>
      <c r="E579">
        <v>3.77</v>
      </c>
      <c r="F579">
        <v>3.8655080000000002</v>
      </c>
      <c r="G579">
        <v>9.5508000000000107E-2</v>
      </c>
      <c r="H579">
        <f t="shared" si="9"/>
        <v>95.508000000000109</v>
      </c>
    </row>
    <row r="580" spans="1:8">
      <c r="A580">
        <v>41591</v>
      </c>
      <c r="B580" t="s">
        <v>26</v>
      </c>
      <c r="C580" t="s">
        <v>11</v>
      </c>
      <c r="D580">
        <v>74764</v>
      </c>
      <c r="E580">
        <v>3.77</v>
      </c>
      <c r="F580">
        <v>3.8655080000000002</v>
      </c>
      <c r="G580">
        <v>9.5508000000000107E-2</v>
      </c>
      <c r="H580">
        <f t="shared" si="9"/>
        <v>95.508000000000109</v>
      </c>
    </row>
    <row r="581" spans="1:8">
      <c r="A581">
        <v>44594</v>
      </c>
      <c r="B581" t="s">
        <v>17</v>
      </c>
      <c r="C581" t="s">
        <v>20</v>
      </c>
      <c r="D581">
        <v>150146</v>
      </c>
      <c r="E581">
        <v>3.7816649999999998</v>
      </c>
      <c r="F581">
        <v>3.877507</v>
      </c>
      <c r="G581">
        <v>9.5841999999999705E-2</v>
      </c>
      <c r="H581">
        <f t="shared" si="9"/>
        <v>95.8419999999997</v>
      </c>
    </row>
    <row r="582" spans="1:8">
      <c r="A582">
        <v>51703</v>
      </c>
      <c r="B582" t="s">
        <v>18</v>
      </c>
      <c r="C582" t="s">
        <v>19</v>
      </c>
      <c r="D582">
        <v>299822</v>
      </c>
      <c r="E582">
        <v>3.781663</v>
      </c>
      <c r="F582">
        <v>3.8775059999999999</v>
      </c>
      <c r="G582">
        <v>9.58429999999999E-2</v>
      </c>
      <c r="H582">
        <f t="shared" si="9"/>
        <v>95.842999999999904</v>
      </c>
    </row>
    <row r="583" spans="1:8">
      <c r="A583">
        <v>54969</v>
      </c>
      <c r="B583" t="s">
        <v>21</v>
      </c>
      <c r="C583" t="s">
        <v>22</v>
      </c>
      <c r="D583">
        <v>150146</v>
      </c>
      <c r="E583">
        <v>3.78162299999999</v>
      </c>
      <c r="F583">
        <v>3.877507</v>
      </c>
      <c r="G583">
        <v>9.5884000000000302E-2</v>
      </c>
      <c r="H583">
        <f t="shared" si="9"/>
        <v>95.884000000000299</v>
      </c>
    </row>
    <row r="584" spans="1:8">
      <c r="A584">
        <v>58597</v>
      </c>
      <c r="B584" t="s">
        <v>25</v>
      </c>
      <c r="C584" t="s">
        <v>7</v>
      </c>
      <c r="D584">
        <v>150146</v>
      </c>
      <c r="E584">
        <v>3.781552</v>
      </c>
      <c r="F584">
        <v>3.8775059999999999</v>
      </c>
      <c r="G584">
        <v>9.5953999999999803E-2</v>
      </c>
      <c r="H584">
        <f t="shared" si="9"/>
        <v>95.953999999999809</v>
      </c>
    </row>
    <row r="585" spans="1:8">
      <c r="A585">
        <v>39223</v>
      </c>
      <c r="B585" t="s">
        <v>8</v>
      </c>
      <c r="C585" t="s">
        <v>15</v>
      </c>
      <c r="D585">
        <v>150146</v>
      </c>
      <c r="E585">
        <v>3.7815300000000001</v>
      </c>
      <c r="F585">
        <v>3.8775059999999999</v>
      </c>
      <c r="G585">
        <v>9.5975999999999798E-2</v>
      </c>
      <c r="H585">
        <f t="shared" si="9"/>
        <v>95.9759999999998</v>
      </c>
    </row>
    <row r="586" spans="1:8">
      <c r="A586">
        <v>51704</v>
      </c>
      <c r="B586" t="s">
        <v>18</v>
      </c>
      <c r="C586" t="s">
        <v>19</v>
      </c>
      <c r="D586">
        <v>299822</v>
      </c>
      <c r="E586">
        <v>3.8015099999999999</v>
      </c>
      <c r="F586">
        <v>3.8975059999999999</v>
      </c>
      <c r="G586">
        <v>9.5995999999999901E-2</v>
      </c>
      <c r="H586">
        <f t="shared" si="9"/>
        <v>95.995999999999896</v>
      </c>
    </row>
    <row r="587" spans="1:8">
      <c r="A587">
        <v>58598</v>
      </c>
      <c r="B587" t="s">
        <v>25</v>
      </c>
      <c r="C587" t="s">
        <v>7</v>
      </c>
      <c r="D587">
        <v>150146</v>
      </c>
      <c r="E587">
        <v>3.8015099999999999</v>
      </c>
      <c r="F587">
        <v>3.8975070000000001</v>
      </c>
      <c r="G587">
        <v>9.5997000000000096E-2</v>
      </c>
      <c r="H587">
        <f t="shared" si="9"/>
        <v>95.997000000000099</v>
      </c>
    </row>
    <row r="588" spans="1:8">
      <c r="A588">
        <v>44578</v>
      </c>
      <c r="B588" t="s">
        <v>17</v>
      </c>
      <c r="C588" t="s">
        <v>20</v>
      </c>
      <c r="D588">
        <v>150146</v>
      </c>
      <c r="E588">
        <v>1.9015089999999999</v>
      </c>
      <c r="F588">
        <v>1.997506</v>
      </c>
      <c r="G588">
        <v>9.5997000000000096E-2</v>
      </c>
      <c r="H588">
        <f t="shared" si="9"/>
        <v>95.997000000000099</v>
      </c>
    </row>
    <row r="589" spans="1:8">
      <c r="A589">
        <v>51687</v>
      </c>
      <c r="B589" t="s">
        <v>18</v>
      </c>
      <c r="C589" t="s">
        <v>19</v>
      </c>
      <c r="D589">
        <v>299822</v>
      </c>
      <c r="E589">
        <v>1.90151</v>
      </c>
      <c r="F589">
        <v>1.9975069999999999</v>
      </c>
      <c r="G589">
        <v>9.5997000000000096E-2</v>
      </c>
      <c r="H589">
        <f t="shared" si="9"/>
        <v>95.997000000000099</v>
      </c>
    </row>
    <row r="590" spans="1:8">
      <c r="A590">
        <v>45761</v>
      </c>
      <c r="B590" t="s">
        <v>19</v>
      </c>
      <c r="C590" t="s">
        <v>23</v>
      </c>
      <c r="D590">
        <v>150146</v>
      </c>
      <c r="E590">
        <v>3.8015080000000001</v>
      </c>
      <c r="F590">
        <v>3.8975059999999999</v>
      </c>
      <c r="G590">
        <v>9.5997999999999806E-2</v>
      </c>
      <c r="H590">
        <f t="shared" si="9"/>
        <v>95.997999999999806</v>
      </c>
    </row>
    <row r="591" spans="1:8">
      <c r="A591">
        <v>44595</v>
      </c>
      <c r="B591" t="s">
        <v>17</v>
      </c>
      <c r="C591" t="s">
        <v>20</v>
      </c>
      <c r="D591">
        <v>150146</v>
      </c>
      <c r="E591">
        <v>3.8015089999999998</v>
      </c>
      <c r="F591">
        <v>3.8975070000000001</v>
      </c>
      <c r="G591">
        <v>9.5997999999999806E-2</v>
      </c>
      <c r="H591">
        <f t="shared" si="9"/>
        <v>95.997999999999806</v>
      </c>
    </row>
    <row r="592" spans="1:8">
      <c r="A592">
        <v>54970</v>
      </c>
      <c r="B592" t="s">
        <v>21</v>
      </c>
      <c r="C592" t="s">
        <v>22</v>
      </c>
      <c r="D592">
        <v>150146</v>
      </c>
      <c r="E592">
        <v>3.8015089999999998</v>
      </c>
      <c r="F592">
        <v>3.8975070000000001</v>
      </c>
      <c r="G592">
        <v>9.5997999999999806E-2</v>
      </c>
      <c r="H592">
        <f t="shared" si="9"/>
        <v>95.997999999999806</v>
      </c>
    </row>
    <row r="593" spans="1:8">
      <c r="A593">
        <v>39207</v>
      </c>
      <c r="B593" t="s">
        <v>8</v>
      </c>
      <c r="C593" t="s">
        <v>15</v>
      </c>
      <c r="D593">
        <v>150146</v>
      </c>
      <c r="E593">
        <v>1.901508</v>
      </c>
      <c r="F593">
        <v>1.997506</v>
      </c>
      <c r="G593">
        <v>9.5998E-2</v>
      </c>
      <c r="H593">
        <f t="shared" si="9"/>
        <v>95.998000000000005</v>
      </c>
    </row>
    <row r="594" spans="1:8">
      <c r="A594">
        <v>54953</v>
      </c>
      <c r="B594" t="s">
        <v>21</v>
      </c>
      <c r="C594" t="s">
        <v>22</v>
      </c>
      <c r="D594">
        <v>150146</v>
      </c>
      <c r="E594">
        <v>1.9015089999999999</v>
      </c>
      <c r="F594">
        <v>1.9975069999999999</v>
      </c>
      <c r="G594">
        <v>9.5998000000000194E-2</v>
      </c>
      <c r="H594">
        <f t="shared" si="9"/>
        <v>95.998000000000189</v>
      </c>
    </row>
    <row r="595" spans="1:8">
      <c r="A595">
        <v>39224</v>
      </c>
      <c r="B595" t="s">
        <v>8</v>
      </c>
      <c r="C595" t="s">
        <v>15</v>
      </c>
      <c r="D595">
        <v>150146</v>
      </c>
      <c r="E595">
        <v>3.8015080000000001</v>
      </c>
      <c r="F595">
        <v>3.8975070000000001</v>
      </c>
      <c r="G595">
        <v>9.5998999999999904E-2</v>
      </c>
      <c r="H595">
        <f t="shared" si="9"/>
        <v>95.99899999999991</v>
      </c>
    </row>
    <row r="596" spans="1:8">
      <c r="A596">
        <v>45744</v>
      </c>
      <c r="B596" t="s">
        <v>19</v>
      </c>
      <c r="C596" t="s">
        <v>23</v>
      </c>
      <c r="D596">
        <v>150146</v>
      </c>
      <c r="E596">
        <v>1.901508</v>
      </c>
      <c r="F596">
        <v>1.9975069999999999</v>
      </c>
      <c r="G596">
        <v>9.5999000000000098E-2</v>
      </c>
      <c r="H596">
        <f t="shared" si="9"/>
        <v>95.999000000000095</v>
      </c>
    </row>
    <row r="597" spans="1:8">
      <c r="A597">
        <v>45760</v>
      </c>
      <c r="B597" t="s">
        <v>19</v>
      </c>
      <c r="C597" t="s">
        <v>23</v>
      </c>
      <c r="D597">
        <v>150146</v>
      </c>
      <c r="E597">
        <v>3.7804009999999999</v>
      </c>
      <c r="F597">
        <v>3.877507</v>
      </c>
      <c r="G597">
        <v>9.7106000000000095E-2</v>
      </c>
      <c r="H597">
        <f t="shared" si="9"/>
        <v>97.106000000000094</v>
      </c>
    </row>
    <row r="598" spans="1:8">
      <c r="A598">
        <v>41592</v>
      </c>
      <c r="B598" t="s">
        <v>26</v>
      </c>
      <c r="C598" t="s">
        <v>11</v>
      </c>
      <c r="D598">
        <v>75036</v>
      </c>
      <c r="E598">
        <v>3.7803149999999999</v>
      </c>
      <c r="F598">
        <v>3.8775059999999999</v>
      </c>
      <c r="G598">
        <v>9.7191E-2</v>
      </c>
      <c r="H598">
        <f t="shared" si="9"/>
        <v>97.191000000000003</v>
      </c>
    </row>
    <row r="599" spans="1:8">
      <c r="A599">
        <v>44594</v>
      </c>
      <c r="B599" t="s">
        <v>17</v>
      </c>
      <c r="C599" t="s">
        <v>20</v>
      </c>
      <c r="D599">
        <v>150146</v>
      </c>
      <c r="E599">
        <v>3.7800419999999999</v>
      </c>
      <c r="F599">
        <v>3.877507</v>
      </c>
      <c r="G599">
        <v>9.7465000000000093E-2</v>
      </c>
      <c r="H599">
        <f t="shared" si="9"/>
        <v>97.465000000000089</v>
      </c>
    </row>
    <row r="600" spans="1:8">
      <c r="A600">
        <v>55890</v>
      </c>
      <c r="B600" t="s">
        <v>16</v>
      </c>
      <c r="C600" t="s">
        <v>18</v>
      </c>
      <c r="D600">
        <v>75036</v>
      </c>
      <c r="E600">
        <v>3.7800199999999999</v>
      </c>
      <c r="F600">
        <v>3.877507</v>
      </c>
      <c r="G600">
        <v>9.7487000000000101E-2</v>
      </c>
      <c r="H600">
        <f t="shared" si="9"/>
        <v>97.487000000000108</v>
      </c>
    </row>
    <row r="601" spans="1:8">
      <c r="A601">
        <v>51703</v>
      </c>
      <c r="B601" t="s">
        <v>18</v>
      </c>
      <c r="C601" t="s">
        <v>19</v>
      </c>
      <c r="D601">
        <v>299822</v>
      </c>
      <c r="E601">
        <v>3.7800180000000001</v>
      </c>
      <c r="F601">
        <v>3.8775059999999999</v>
      </c>
      <c r="G601">
        <v>9.7487999999999797E-2</v>
      </c>
      <c r="H601">
        <f t="shared" si="9"/>
        <v>97.487999999999801</v>
      </c>
    </row>
    <row r="602" spans="1:8">
      <c r="A602">
        <v>58591</v>
      </c>
      <c r="B602" t="s">
        <v>23</v>
      </c>
      <c r="C602" t="s">
        <v>25</v>
      </c>
      <c r="D602">
        <v>75036</v>
      </c>
      <c r="E602">
        <v>3.7999990000000001</v>
      </c>
      <c r="F602">
        <v>3.8975059999999999</v>
      </c>
      <c r="G602">
        <v>9.7506999999999705E-2</v>
      </c>
      <c r="H602">
        <f t="shared" si="9"/>
        <v>97.506999999999707</v>
      </c>
    </row>
    <row r="603" spans="1:8">
      <c r="A603">
        <v>39262</v>
      </c>
      <c r="B603" t="s">
        <v>22</v>
      </c>
      <c r="C603" t="s">
        <v>21</v>
      </c>
      <c r="D603">
        <v>75036</v>
      </c>
      <c r="E603">
        <v>3.7999990000000001</v>
      </c>
      <c r="F603">
        <v>3.8975059999999999</v>
      </c>
      <c r="G603">
        <v>9.7506999999999705E-2</v>
      </c>
      <c r="H603">
        <f t="shared" si="9"/>
        <v>97.506999999999707</v>
      </c>
    </row>
    <row r="604" spans="1:8">
      <c r="A604">
        <v>45761</v>
      </c>
      <c r="B604" t="s">
        <v>19</v>
      </c>
      <c r="C604" t="s">
        <v>23</v>
      </c>
      <c r="D604">
        <v>150146</v>
      </c>
      <c r="E604">
        <v>3.7999990000000001</v>
      </c>
      <c r="F604">
        <v>3.8975059999999999</v>
      </c>
      <c r="G604">
        <v>9.7506999999999705E-2</v>
      </c>
      <c r="H604">
        <f t="shared" si="9"/>
        <v>97.506999999999707</v>
      </c>
    </row>
    <row r="605" spans="1:8">
      <c r="A605">
        <v>39223</v>
      </c>
      <c r="B605" t="s">
        <v>8</v>
      </c>
      <c r="C605" t="s">
        <v>15</v>
      </c>
      <c r="D605">
        <v>150146</v>
      </c>
      <c r="E605">
        <v>3.7799990000000001</v>
      </c>
      <c r="F605">
        <v>3.8775059999999999</v>
      </c>
      <c r="G605">
        <v>9.7506999999999705E-2</v>
      </c>
      <c r="H605">
        <f t="shared" si="9"/>
        <v>97.506999999999707</v>
      </c>
    </row>
    <row r="606" spans="1:8">
      <c r="A606">
        <v>58597</v>
      </c>
      <c r="B606" t="s">
        <v>25</v>
      </c>
      <c r="C606" t="s">
        <v>7</v>
      </c>
      <c r="D606">
        <v>150146</v>
      </c>
      <c r="E606">
        <v>3.7799990000000001</v>
      </c>
      <c r="F606">
        <v>3.8775059999999999</v>
      </c>
      <c r="G606">
        <v>9.7506999999999705E-2</v>
      </c>
      <c r="H606">
        <f t="shared" si="9"/>
        <v>97.506999999999707</v>
      </c>
    </row>
    <row r="607" spans="1:8">
      <c r="A607">
        <v>51704</v>
      </c>
      <c r="B607" t="s">
        <v>18</v>
      </c>
      <c r="C607" t="s">
        <v>19</v>
      </c>
      <c r="D607">
        <v>299822</v>
      </c>
      <c r="E607">
        <v>3.7999990000000001</v>
      </c>
      <c r="F607">
        <v>3.8975059999999999</v>
      </c>
      <c r="G607">
        <v>9.7506999999999705E-2</v>
      </c>
      <c r="H607">
        <f t="shared" si="9"/>
        <v>97.506999999999707</v>
      </c>
    </row>
    <row r="608" spans="1:8">
      <c r="A608">
        <v>54969</v>
      </c>
      <c r="B608" t="s">
        <v>21</v>
      </c>
      <c r="C608" t="s">
        <v>22</v>
      </c>
      <c r="D608">
        <v>150146</v>
      </c>
      <c r="E608">
        <v>3.78</v>
      </c>
      <c r="F608">
        <v>3.877507</v>
      </c>
      <c r="G608">
        <v>9.7506999999999705E-2</v>
      </c>
      <c r="H608">
        <f t="shared" si="9"/>
        <v>97.506999999999707</v>
      </c>
    </row>
    <row r="609" spans="1:8">
      <c r="A609">
        <v>39207</v>
      </c>
      <c r="B609" t="s">
        <v>8</v>
      </c>
      <c r="C609" t="s">
        <v>15</v>
      </c>
      <c r="D609">
        <v>150146</v>
      </c>
      <c r="E609">
        <v>1.899999</v>
      </c>
      <c r="F609">
        <v>1.997506</v>
      </c>
      <c r="G609">
        <v>9.7506999999999996E-2</v>
      </c>
      <c r="H609">
        <f t="shared" si="9"/>
        <v>97.506999999999991</v>
      </c>
    </row>
    <row r="610" spans="1:8">
      <c r="A610">
        <v>41575</v>
      </c>
      <c r="B610" t="s">
        <v>26</v>
      </c>
      <c r="C610" t="s">
        <v>11</v>
      </c>
      <c r="D610">
        <v>75036</v>
      </c>
      <c r="E610">
        <v>1.899999</v>
      </c>
      <c r="F610">
        <v>1.997506</v>
      </c>
      <c r="G610">
        <v>9.7506999999999996E-2</v>
      </c>
      <c r="H610">
        <f t="shared" si="9"/>
        <v>97.506999999999991</v>
      </c>
    </row>
    <row r="611" spans="1:8">
      <c r="A611">
        <v>44578</v>
      </c>
      <c r="B611" t="s">
        <v>17</v>
      </c>
      <c r="C611" t="s">
        <v>20</v>
      </c>
      <c r="D611">
        <v>150146</v>
      </c>
      <c r="E611">
        <v>1.899999</v>
      </c>
      <c r="F611">
        <v>1.997506</v>
      </c>
      <c r="G611">
        <v>9.7506999999999996E-2</v>
      </c>
      <c r="H611">
        <f t="shared" si="9"/>
        <v>97.506999999999991</v>
      </c>
    </row>
    <row r="612" spans="1:8">
      <c r="A612">
        <v>58590</v>
      </c>
      <c r="B612" t="s">
        <v>23</v>
      </c>
      <c r="C612" t="s">
        <v>25</v>
      </c>
      <c r="D612">
        <v>75036</v>
      </c>
      <c r="E612">
        <v>3.7799990000000001</v>
      </c>
      <c r="F612">
        <v>3.877507</v>
      </c>
      <c r="G612">
        <v>9.75079999999999E-2</v>
      </c>
      <c r="H612">
        <f t="shared" si="9"/>
        <v>97.507999999999896</v>
      </c>
    </row>
    <row r="613" spans="1:8">
      <c r="A613">
        <v>39261</v>
      </c>
      <c r="B613" t="s">
        <v>22</v>
      </c>
      <c r="C613" t="s">
        <v>21</v>
      </c>
      <c r="D613">
        <v>75036</v>
      </c>
      <c r="E613">
        <v>3.7799990000000001</v>
      </c>
      <c r="F613">
        <v>3.877507</v>
      </c>
      <c r="G613">
        <v>9.75079999999999E-2</v>
      </c>
      <c r="H613">
        <f t="shared" si="9"/>
        <v>97.507999999999896</v>
      </c>
    </row>
    <row r="614" spans="1:8">
      <c r="A614">
        <v>39224</v>
      </c>
      <c r="B614" t="s">
        <v>8</v>
      </c>
      <c r="C614" t="s">
        <v>15</v>
      </c>
      <c r="D614">
        <v>150146</v>
      </c>
      <c r="E614">
        <v>3.7999990000000001</v>
      </c>
      <c r="F614">
        <v>3.8975070000000001</v>
      </c>
      <c r="G614">
        <v>9.75079999999999E-2</v>
      </c>
      <c r="H614">
        <f t="shared" si="9"/>
        <v>97.507999999999896</v>
      </c>
    </row>
    <row r="615" spans="1:8">
      <c r="A615">
        <v>55891</v>
      </c>
      <c r="B615" t="s">
        <v>16</v>
      </c>
      <c r="C615" t="s">
        <v>18</v>
      </c>
      <c r="D615">
        <v>75036</v>
      </c>
      <c r="E615">
        <v>3.7999990000000001</v>
      </c>
      <c r="F615">
        <v>3.8975070000000001</v>
      </c>
      <c r="G615">
        <v>9.75079999999999E-2</v>
      </c>
      <c r="H615">
        <f t="shared" si="9"/>
        <v>97.507999999999896</v>
      </c>
    </row>
    <row r="616" spans="1:8">
      <c r="A616">
        <v>60054</v>
      </c>
      <c r="B616" t="s">
        <v>24</v>
      </c>
      <c r="C616" t="s">
        <v>26</v>
      </c>
      <c r="D616">
        <v>75036</v>
      </c>
      <c r="E616">
        <v>3.7799990000000001</v>
      </c>
      <c r="F616">
        <v>3.877507</v>
      </c>
      <c r="G616">
        <v>9.75079999999999E-2</v>
      </c>
      <c r="H616">
        <f t="shared" si="9"/>
        <v>97.507999999999896</v>
      </c>
    </row>
    <row r="617" spans="1:8">
      <c r="A617">
        <v>60055</v>
      </c>
      <c r="B617" t="s">
        <v>24</v>
      </c>
      <c r="C617" t="s">
        <v>26</v>
      </c>
      <c r="D617">
        <v>75036</v>
      </c>
      <c r="E617">
        <v>3.7999990000000001</v>
      </c>
      <c r="F617">
        <v>3.8975070000000001</v>
      </c>
      <c r="G617">
        <v>9.75079999999999E-2</v>
      </c>
      <c r="H617">
        <f t="shared" si="9"/>
        <v>97.507999999999896</v>
      </c>
    </row>
    <row r="618" spans="1:8">
      <c r="A618">
        <v>58598</v>
      </c>
      <c r="B618" t="s">
        <v>25</v>
      </c>
      <c r="C618" t="s">
        <v>7</v>
      </c>
      <c r="D618">
        <v>150146</v>
      </c>
      <c r="E618">
        <v>3.7999990000000001</v>
      </c>
      <c r="F618">
        <v>3.8975070000000001</v>
      </c>
      <c r="G618">
        <v>9.75079999999999E-2</v>
      </c>
      <c r="H618">
        <f t="shared" si="9"/>
        <v>97.507999999999896</v>
      </c>
    </row>
    <row r="619" spans="1:8">
      <c r="A619">
        <v>44595</v>
      </c>
      <c r="B619" t="s">
        <v>17</v>
      </c>
      <c r="C619" t="s">
        <v>20</v>
      </c>
      <c r="D619">
        <v>150146</v>
      </c>
      <c r="E619">
        <v>3.7999990000000001</v>
      </c>
      <c r="F619">
        <v>3.8975070000000001</v>
      </c>
      <c r="G619">
        <v>9.75079999999999E-2</v>
      </c>
      <c r="H619">
        <f t="shared" si="9"/>
        <v>97.507999999999896</v>
      </c>
    </row>
    <row r="620" spans="1:8">
      <c r="A620">
        <v>54970</v>
      </c>
      <c r="B620" t="s">
        <v>21</v>
      </c>
      <c r="C620" t="s">
        <v>22</v>
      </c>
      <c r="D620">
        <v>150146</v>
      </c>
      <c r="E620">
        <v>3.7999990000000001</v>
      </c>
      <c r="F620">
        <v>3.8975070000000001</v>
      </c>
      <c r="G620">
        <v>9.75079999999999E-2</v>
      </c>
      <c r="H620">
        <f t="shared" si="9"/>
        <v>97.507999999999896</v>
      </c>
    </row>
    <row r="621" spans="1:8">
      <c r="A621">
        <v>58574</v>
      </c>
      <c r="B621" t="s">
        <v>23</v>
      </c>
      <c r="C621" t="s">
        <v>25</v>
      </c>
      <c r="D621">
        <v>75036</v>
      </c>
      <c r="E621">
        <v>1.899999</v>
      </c>
      <c r="F621">
        <v>1.9975069999999999</v>
      </c>
      <c r="G621">
        <v>9.7508000000000095E-2</v>
      </c>
      <c r="H621">
        <f t="shared" si="9"/>
        <v>97.508000000000095</v>
      </c>
    </row>
    <row r="622" spans="1:8">
      <c r="A622">
        <v>39245</v>
      </c>
      <c r="B622" t="s">
        <v>22</v>
      </c>
      <c r="C622" t="s">
        <v>21</v>
      </c>
      <c r="D622">
        <v>75036</v>
      </c>
      <c r="E622">
        <v>1.899999</v>
      </c>
      <c r="F622">
        <v>1.9975069999999999</v>
      </c>
      <c r="G622">
        <v>9.7508000000000095E-2</v>
      </c>
      <c r="H622">
        <f t="shared" si="9"/>
        <v>97.508000000000095</v>
      </c>
    </row>
    <row r="623" spans="1:8">
      <c r="A623">
        <v>45744</v>
      </c>
      <c r="B623" t="s">
        <v>19</v>
      </c>
      <c r="C623" t="s">
        <v>23</v>
      </c>
      <c r="D623">
        <v>150146</v>
      </c>
      <c r="E623">
        <v>1.899999</v>
      </c>
      <c r="F623">
        <v>1.9975069999999999</v>
      </c>
      <c r="G623">
        <v>9.7508000000000095E-2</v>
      </c>
      <c r="H623">
        <f t="shared" si="9"/>
        <v>97.508000000000095</v>
      </c>
    </row>
    <row r="624" spans="1:8">
      <c r="A624">
        <v>55874</v>
      </c>
      <c r="B624" t="s">
        <v>16</v>
      </c>
      <c r="C624" t="s">
        <v>18</v>
      </c>
      <c r="D624">
        <v>75036</v>
      </c>
      <c r="E624">
        <v>1.899999</v>
      </c>
      <c r="F624">
        <v>1.9975069999999999</v>
      </c>
      <c r="G624">
        <v>9.7508000000000095E-2</v>
      </c>
      <c r="H624">
        <f t="shared" si="9"/>
        <v>97.508000000000095</v>
      </c>
    </row>
    <row r="625" spans="1:8">
      <c r="A625">
        <v>60038</v>
      </c>
      <c r="B625" t="s">
        <v>24</v>
      </c>
      <c r="C625" t="s">
        <v>26</v>
      </c>
      <c r="D625">
        <v>75036</v>
      </c>
      <c r="E625">
        <v>1.899999</v>
      </c>
      <c r="F625">
        <v>1.9975069999999999</v>
      </c>
      <c r="G625">
        <v>9.7508000000000095E-2</v>
      </c>
      <c r="H625">
        <f t="shared" si="9"/>
        <v>97.508000000000095</v>
      </c>
    </row>
    <row r="626" spans="1:8">
      <c r="A626">
        <v>51687</v>
      </c>
      <c r="B626" t="s">
        <v>18</v>
      </c>
      <c r="C626" t="s">
        <v>19</v>
      </c>
      <c r="D626">
        <v>299822</v>
      </c>
      <c r="E626">
        <v>1.899999</v>
      </c>
      <c r="F626">
        <v>1.9975069999999999</v>
      </c>
      <c r="G626">
        <v>9.7508000000000095E-2</v>
      </c>
      <c r="H626">
        <f t="shared" si="9"/>
        <v>97.508000000000095</v>
      </c>
    </row>
    <row r="627" spans="1:8">
      <c r="A627">
        <v>54953</v>
      </c>
      <c r="B627" t="s">
        <v>21</v>
      </c>
      <c r="C627" t="s">
        <v>22</v>
      </c>
      <c r="D627">
        <v>150146</v>
      </c>
      <c r="E627">
        <v>1.899999</v>
      </c>
      <c r="F627">
        <v>1.9975069999999999</v>
      </c>
      <c r="G627">
        <v>9.7508000000000095E-2</v>
      </c>
      <c r="H627">
        <f t="shared" si="9"/>
        <v>97.508000000000095</v>
      </c>
    </row>
    <row r="628" spans="1:8">
      <c r="A628">
        <v>32877</v>
      </c>
      <c r="B628" t="s">
        <v>20</v>
      </c>
      <c r="C628" t="s">
        <v>24</v>
      </c>
      <c r="D628">
        <v>75036</v>
      </c>
      <c r="E628">
        <v>3.7799990000000001</v>
      </c>
      <c r="F628">
        <v>3.87750799999999</v>
      </c>
      <c r="G628">
        <v>9.7508999999999596E-2</v>
      </c>
      <c r="H628">
        <f t="shared" si="9"/>
        <v>97.508999999999602</v>
      </c>
    </row>
    <row r="629" spans="1:8">
      <c r="A629">
        <v>32861</v>
      </c>
      <c r="B629" t="s">
        <v>20</v>
      </c>
      <c r="C629" t="s">
        <v>24</v>
      </c>
      <c r="D629">
        <v>75036</v>
      </c>
      <c r="E629">
        <v>1.899999</v>
      </c>
      <c r="F629">
        <v>1.9975079999999901</v>
      </c>
      <c r="G629">
        <v>9.7508999999999804E-2</v>
      </c>
      <c r="H629">
        <f t="shared" si="9"/>
        <v>97.508999999999801</v>
      </c>
    </row>
    <row r="630" spans="1:8">
      <c r="A630">
        <v>32879</v>
      </c>
      <c r="B630" t="s">
        <v>20</v>
      </c>
      <c r="C630" t="s">
        <v>24</v>
      </c>
      <c r="D630">
        <v>75036</v>
      </c>
      <c r="E630">
        <v>3.7999990000000001</v>
      </c>
      <c r="F630">
        <v>3.8975080000000002</v>
      </c>
      <c r="G630">
        <v>9.7508999999999998E-2</v>
      </c>
      <c r="H630">
        <f t="shared" si="9"/>
        <v>97.509</v>
      </c>
    </row>
    <row r="631" spans="1:8">
      <c r="A631">
        <v>41593</v>
      </c>
      <c r="B631" t="s">
        <v>26</v>
      </c>
      <c r="C631" t="s">
        <v>11</v>
      </c>
      <c r="D631">
        <v>75036</v>
      </c>
      <c r="E631">
        <v>3.7999990000000001</v>
      </c>
      <c r="F631">
        <v>3.8975080000000002</v>
      </c>
      <c r="G631">
        <v>9.7508999999999998E-2</v>
      </c>
      <c r="H631">
        <f t="shared" si="9"/>
        <v>97.509</v>
      </c>
    </row>
    <row r="632" spans="1:8">
      <c r="A632">
        <v>58591</v>
      </c>
      <c r="B632" t="s">
        <v>25</v>
      </c>
      <c r="C632" t="s">
        <v>7</v>
      </c>
      <c r="D632">
        <v>299822</v>
      </c>
      <c r="E632">
        <v>3.4615100000000001</v>
      </c>
      <c r="F632">
        <v>3.8959999999999999</v>
      </c>
      <c r="G632">
        <v>0.43448999999999899</v>
      </c>
      <c r="H632">
        <f t="shared" si="9"/>
        <v>434.48999999999899</v>
      </c>
    </row>
    <row r="633" spans="1:8">
      <c r="A633">
        <v>58591</v>
      </c>
      <c r="B633" t="s">
        <v>25</v>
      </c>
      <c r="C633" t="s">
        <v>7</v>
      </c>
      <c r="D633">
        <v>299822</v>
      </c>
      <c r="E633">
        <v>3.4599989999999998</v>
      </c>
      <c r="F633">
        <v>3.8959999999999999</v>
      </c>
      <c r="G633">
        <v>0.43600100000000003</v>
      </c>
      <c r="H633">
        <f t="shared" si="9"/>
        <v>436.00100000000003</v>
      </c>
    </row>
    <row r="634" spans="1:8">
      <c r="A634">
        <v>58576</v>
      </c>
      <c r="B634" t="s">
        <v>25</v>
      </c>
      <c r="C634" t="s">
        <v>7</v>
      </c>
      <c r="D634">
        <v>299278</v>
      </c>
      <c r="E634">
        <v>1.6815099999999901</v>
      </c>
      <c r="F634">
        <v>2.1520000000000001</v>
      </c>
      <c r="G634">
        <v>0.47049000000000002</v>
      </c>
      <c r="H634">
        <f t="shared" si="9"/>
        <v>470.49</v>
      </c>
    </row>
    <row r="635" spans="1:8">
      <c r="A635">
        <v>58576</v>
      </c>
      <c r="B635" t="s">
        <v>25</v>
      </c>
      <c r="C635" t="s">
        <v>7</v>
      </c>
      <c r="D635">
        <v>299278</v>
      </c>
      <c r="E635">
        <v>1.679999</v>
      </c>
      <c r="F635">
        <v>2.1520000000000001</v>
      </c>
      <c r="G635">
        <v>0.472001</v>
      </c>
      <c r="H635">
        <f t="shared" si="9"/>
        <v>472.00099999999998</v>
      </c>
    </row>
    <row r="636" spans="1:8">
      <c r="A636">
        <v>58574</v>
      </c>
      <c r="B636" t="s">
        <v>25</v>
      </c>
      <c r="C636" t="s">
        <v>7</v>
      </c>
      <c r="D636">
        <v>299822</v>
      </c>
      <c r="E636">
        <v>1.5215099999999999</v>
      </c>
      <c r="F636">
        <v>1.996</v>
      </c>
      <c r="G636">
        <v>0.47448999999999902</v>
      </c>
      <c r="H636">
        <f t="shared" si="9"/>
        <v>474.48999999999904</v>
      </c>
    </row>
    <row r="637" spans="1:8">
      <c r="A637">
        <v>58574</v>
      </c>
      <c r="B637" t="s">
        <v>25</v>
      </c>
      <c r="C637" t="s">
        <v>7</v>
      </c>
      <c r="D637">
        <v>299822</v>
      </c>
      <c r="E637">
        <v>1.52</v>
      </c>
      <c r="F637">
        <v>1.996</v>
      </c>
      <c r="G637">
        <v>0.47599999999999998</v>
      </c>
      <c r="H637">
        <f t="shared" si="9"/>
        <v>476</v>
      </c>
    </row>
    <row r="638" spans="1:8">
      <c r="A638">
        <v>58575</v>
      </c>
      <c r="B638" t="s">
        <v>25</v>
      </c>
      <c r="C638" t="s">
        <v>7</v>
      </c>
      <c r="D638">
        <v>299278</v>
      </c>
      <c r="E638">
        <v>1.5415099999999999</v>
      </c>
      <c r="F638">
        <v>2.08</v>
      </c>
      <c r="G638">
        <v>0.53848999999999902</v>
      </c>
      <c r="H638">
        <f t="shared" si="9"/>
        <v>538.48999999999899</v>
      </c>
    </row>
    <row r="639" spans="1:8">
      <c r="A639">
        <v>58575</v>
      </c>
      <c r="B639" t="s">
        <v>25</v>
      </c>
      <c r="C639" t="s">
        <v>7</v>
      </c>
      <c r="D639">
        <v>299278</v>
      </c>
      <c r="E639">
        <v>1.54</v>
      </c>
      <c r="F639">
        <v>2.08</v>
      </c>
      <c r="G639">
        <v>0.54</v>
      </c>
      <c r="H639">
        <f t="shared" si="9"/>
        <v>540</v>
      </c>
    </row>
    <row r="640" spans="1:8">
      <c r="A640">
        <v>58590</v>
      </c>
      <c r="B640" t="s">
        <v>25</v>
      </c>
      <c r="C640" t="s">
        <v>7</v>
      </c>
      <c r="D640">
        <v>299822</v>
      </c>
      <c r="E640">
        <v>3.2015099999999999</v>
      </c>
      <c r="F640">
        <v>3.8759999999999999</v>
      </c>
      <c r="G640">
        <v>0.67449000000000003</v>
      </c>
      <c r="H640">
        <f t="shared" si="9"/>
        <v>674.49</v>
      </c>
    </row>
    <row r="641" spans="1:8">
      <c r="A641">
        <v>58590</v>
      </c>
      <c r="B641" t="s">
        <v>25</v>
      </c>
      <c r="C641" t="s">
        <v>7</v>
      </c>
      <c r="D641">
        <v>299822</v>
      </c>
      <c r="E641">
        <v>3.2</v>
      </c>
      <c r="F641">
        <v>3.8759999999999999</v>
      </c>
      <c r="G641">
        <v>0.67599999999999905</v>
      </c>
      <c r="H641">
        <f t="shared" si="9"/>
        <v>675.99999999999909</v>
      </c>
    </row>
    <row r="642" spans="1:8">
      <c r="A642">
        <v>58577</v>
      </c>
      <c r="B642" t="s">
        <v>25</v>
      </c>
      <c r="C642" t="s">
        <v>7</v>
      </c>
      <c r="D642">
        <v>299278</v>
      </c>
      <c r="E642">
        <v>1.7015099999999901</v>
      </c>
      <c r="F642">
        <v>2.4</v>
      </c>
      <c r="G642">
        <v>0.69849000000000006</v>
      </c>
      <c r="H642">
        <f t="shared" ref="H642:H673" si="10">G642*1000</f>
        <v>698.49</v>
      </c>
    </row>
    <row r="643" spans="1:8">
      <c r="A643">
        <v>58577</v>
      </c>
      <c r="B643" t="s">
        <v>25</v>
      </c>
      <c r="C643" t="s">
        <v>7</v>
      </c>
      <c r="D643">
        <v>299278</v>
      </c>
      <c r="E643">
        <v>1.699999</v>
      </c>
      <c r="F643">
        <v>2.4</v>
      </c>
      <c r="G643">
        <v>0.70000099999999899</v>
      </c>
      <c r="H643">
        <f t="shared" si="10"/>
        <v>700.00099999999895</v>
      </c>
    </row>
    <row r="644" spans="1:8">
      <c r="A644">
        <v>58589</v>
      </c>
      <c r="B644" t="s">
        <v>25</v>
      </c>
      <c r="C644" t="s">
        <v>7</v>
      </c>
      <c r="D644">
        <v>299278</v>
      </c>
      <c r="E644">
        <v>3.15151</v>
      </c>
      <c r="F644">
        <v>3.8639999999999999</v>
      </c>
      <c r="G644">
        <v>0.71248999999999896</v>
      </c>
      <c r="H644">
        <f t="shared" si="10"/>
        <v>712.48999999999899</v>
      </c>
    </row>
    <row r="645" spans="1:8">
      <c r="A645">
        <v>58589</v>
      </c>
      <c r="B645" t="s">
        <v>25</v>
      </c>
      <c r="C645" t="s">
        <v>7</v>
      </c>
      <c r="D645">
        <v>299278</v>
      </c>
      <c r="E645">
        <v>3.1499990000000002</v>
      </c>
      <c r="F645">
        <v>3.8639999999999999</v>
      </c>
      <c r="G645">
        <v>0.714000999999999</v>
      </c>
      <c r="H645">
        <f t="shared" si="10"/>
        <v>714.00099999999895</v>
      </c>
    </row>
    <row r="646" spans="1:8">
      <c r="A646">
        <v>58573</v>
      </c>
      <c r="B646" t="s">
        <v>25</v>
      </c>
      <c r="C646" t="s">
        <v>7</v>
      </c>
      <c r="D646">
        <v>299278</v>
      </c>
      <c r="E646">
        <v>1.2215100000000001</v>
      </c>
      <c r="F646">
        <v>1.972</v>
      </c>
      <c r="G646">
        <v>0.75048999999999899</v>
      </c>
      <c r="H646">
        <f t="shared" si="10"/>
        <v>750.48999999999899</v>
      </c>
    </row>
    <row r="647" spans="1:8">
      <c r="A647">
        <v>58573</v>
      </c>
      <c r="B647" t="s">
        <v>25</v>
      </c>
      <c r="C647" t="s">
        <v>7</v>
      </c>
      <c r="D647">
        <v>299278</v>
      </c>
      <c r="E647">
        <v>1.2199990000000001</v>
      </c>
      <c r="F647">
        <v>1.972</v>
      </c>
      <c r="G647">
        <v>0.75200099999999903</v>
      </c>
      <c r="H647">
        <f t="shared" si="10"/>
        <v>752.00099999999907</v>
      </c>
    </row>
    <row r="648" spans="1:8">
      <c r="A648">
        <v>58571</v>
      </c>
      <c r="B648" t="s">
        <v>25</v>
      </c>
      <c r="C648" t="s">
        <v>7</v>
      </c>
      <c r="D648">
        <v>299278</v>
      </c>
      <c r="E648">
        <v>1.09151</v>
      </c>
      <c r="F648">
        <v>1.8600019999999999</v>
      </c>
      <c r="G648">
        <v>0.76849199999999995</v>
      </c>
      <c r="H648">
        <f t="shared" si="10"/>
        <v>768.49199999999996</v>
      </c>
    </row>
    <row r="649" spans="1:8">
      <c r="A649">
        <v>58571</v>
      </c>
      <c r="B649" t="s">
        <v>25</v>
      </c>
      <c r="C649" t="s">
        <v>7</v>
      </c>
      <c r="D649">
        <v>299278</v>
      </c>
      <c r="E649">
        <v>1.0900000000000001</v>
      </c>
      <c r="F649">
        <v>1.8600019999999999</v>
      </c>
      <c r="G649">
        <v>0.77000199999999996</v>
      </c>
      <c r="H649">
        <f t="shared" si="10"/>
        <v>770.00199999999995</v>
      </c>
    </row>
    <row r="650" spans="1:8">
      <c r="A650">
        <v>58588</v>
      </c>
      <c r="B650" t="s">
        <v>25</v>
      </c>
      <c r="C650" t="s">
        <v>7</v>
      </c>
      <c r="D650">
        <v>299278</v>
      </c>
      <c r="E650">
        <v>3.0315099999999999</v>
      </c>
      <c r="F650">
        <v>3.8279999999999998</v>
      </c>
      <c r="G650">
        <v>0.79648999999999903</v>
      </c>
      <c r="H650">
        <f t="shared" si="10"/>
        <v>796.48999999999899</v>
      </c>
    </row>
    <row r="651" spans="1:8">
      <c r="A651">
        <v>58588</v>
      </c>
      <c r="B651" t="s">
        <v>25</v>
      </c>
      <c r="C651" t="s">
        <v>7</v>
      </c>
      <c r="D651">
        <v>299278</v>
      </c>
      <c r="E651">
        <v>3.0299990000000001</v>
      </c>
      <c r="F651">
        <v>3.8279999999999998</v>
      </c>
      <c r="G651">
        <v>0.79800099999999896</v>
      </c>
      <c r="H651">
        <f t="shared" si="10"/>
        <v>798.00099999999895</v>
      </c>
    </row>
    <row r="652" spans="1:8">
      <c r="A652">
        <v>58572</v>
      </c>
      <c r="B652" t="s">
        <v>25</v>
      </c>
      <c r="C652" t="s">
        <v>7</v>
      </c>
      <c r="D652">
        <v>299278</v>
      </c>
      <c r="E652">
        <v>1.14151</v>
      </c>
      <c r="F652">
        <v>1.948</v>
      </c>
      <c r="G652">
        <v>0.80648999999999904</v>
      </c>
      <c r="H652">
        <f t="shared" si="10"/>
        <v>806.48999999999899</v>
      </c>
    </row>
    <row r="653" spans="1:8">
      <c r="A653">
        <v>58572</v>
      </c>
      <c r="B653" t="s">
        <v>25</v>
      </c>
      <c r="C653" t="s">
        <v>7</v>
      </c>
      <c r="D653">
        <v>299278</v>
      </c>
      <c r="E653">
        <v>1.139999</v>
      </c>
      <c r="F653">
        <v>1.948</v>
      </c>
      <c r="G653">
        <v>0.80800099999999997</v>
      </c>
      <c r="H653">
        <f t="shared" si="10"/>
        <v>808.00099999999998</v>
      </c>
    </row>
    <row r="654" spans="1:8">
      <c r="A654">
        <v>58578</v>
      </c>
      <c r="B654" t="s">
        <v>25</v>
      </c>
      <c r="C654" t="s">
        <v>7</v>
      </c>
      <c r="D654">
        <v>299278</v>
      </c>
      <c r="E654">
        <v>1.7715099999999999</v>
      </c>
      <c r="F654">
        <v>2.7</v>
      </c>
      <c r="G654">
        <v>0.92849000000000004</v>
      </c>
      <c r="H654">
        <f t="shared" si="10"/>
        <v>928.49</v>
      </c>
    </row>
    <row r="655" spans="1:8">
      <c r="A655">
        <v>58578</v>
      </c>
      <c r="B655" t="s">
        <v>25</v>
      </c>
      <c r="C655" t="s">
        <v>7</v>
      </c>
      <c r="D655">
        <v>299278</v>
      </c>
      <c r="E655">
        <v>1.77</v>
      </c>
      <c r="F655">
        <v>2.7</v>
      </c>
      <c r="G655">
        <v>0.93</v>
      </c>
      <c r="H655">
        <f t="shared" si="10"/>
        <v>930</v>
      </c>
    </row>
    <row r="656" spans="1:8">
      <c r="A656">
        <v>58579</v>
      </c>
      <c r="B656" t="s">
        <v>25</v>
      </c>
      <c r="C656" t="s">
        <v>7</v>
      </c>
      <c r="D656">
        <v>299278</v>
      </c>
      <c r="E656">
        <v>1.86151</v>
      </c>
      <c r="F656">
        <v>2.8</v>
      </c>
      <c r="G656">
        <v>0.93848999999999905</v>
      </c>
      <c r="H656">
        <f t="shared" si="10"/>
        <v>938.4899999999991</v>
      </c>
    </row>
    <row r="657" spans="1:8">
      <c r="A657">
        <v>58579</v>
      </c>
      <c r="B657" t="s">
        <v>25</v>
      </c>
      <c r="C657" t="s">
        <v>7</v>
      </c>
      <c r="D657">
        <v>299278</v>
      </c>
      <c r="E657">
        <v>1.8599999999999901</v>
      </c>
      <c r="F657">
        <v>2.8</v>
      </c>
      <c r="G657">
        <v>0.94</v>
      </c>
      <c r="H657">
        <f t="shared" si="10"/>
        <v>940</v>
      </c>
    </row>
    <row r="658" spans="1:8">
      <c r="A658">
        <v>58587</v>
      </c>
      <c r="B658" t="s">
        <v>25</v>
      </c>
      <c r="C658" t="s">
        <v>7</v>
      </c>
      <c r="D658">
        <v>299278</v>
      </c>
      <c r="E658">
        <v>2.84151</v>
      </c>
      <c r="F658">
        <v>3.8000020000000001</v>
      </c>
      <c r="G658">
        <v>0.95849200000000001</v>
      </c>
      <c r="H658">
        <f t="shared" si="10"/>
        <v>958.49199999999996</v>
      </c>
    </row>
    <row r="659" spans="1:8">
      <c r="A659">
        <v>58587</v>
      </c>
      <c r="B659" t="s">
        <v>25</v>
      </c>
      <c r="C659" t="s">
        <v>7</v>
      </c>
      <c r="D659">
        <v>299278</v>
      </c>
      <c r="E659">
        <v>2.8399990000000002</v>
      </c>
      <c r="F659">
        <v>3.8000020000000001</v>
      </c>
      <c r="G659">
        <v>0.96000299999999905</v>
      </c>
      <c r="H659">
        <f t="shared" si="10"/>
        <v>960.00299999999902</v>
      </c>
    </row>
    <row r="660" spans="1:8">
      <c r="A660">
        <v>58585</v>
      </c>
      <c r="B660" t="s">
        <v>25</v>
      </c>
      <c r="C660" t="s">
        <v>7</v>
      </c>
      <c r="D660">
        <v>299278</v>
      </c>
      <c r="E660">
        <v>2.61151</v>
      </c>
      <c r="F660">
        <v>3.58</v>
      </c>
      <c r="G660">
        <v>0.96848999999999996</v>
      </c>
      <c r="H660">
        <f t="shared" si="10"/>
        <v>968.49</v>
      </c>
    </row>
    <row r="661" spans="1:8">
      <c r="A661">
        <v>58585</v>
      </c>
      <c r="B661" t="s">
        <v>25</v>
      </c>
      <c r="C661" t="s">
        <v>7</v>
      </c>
      <c r="D661">
        <v>299278</v>
      </c>
      <c r="E661">
        <v>2.6099990000000002</v>
      </c>
      <c r="F661">
        <v>3.58</v>
      </c>
      <c r="G661">
        <v>0.970000999999999</v>
      </c>
      <c r="H661">
        <f t="shared" si="10"/>
        <v>970.00099999999895</v>
      </c>
    </row>
    <row r="662" spans="1:8">
      <c r="A662">
        <v>58586</v>
      </c>
      <c r="B662" t="s">
        <v>25</v>
      </c>
      <c r="C662" t="s">
        <v>7</v>
      </c>
      <c r="D662">
        <v>299278</v>
      </c>
      <c r="E662">
        <v>2.7115100000000001</v>
      </c>
      <c r="F662">
        <v>3.71999999999999</v>
      </c>
      <c r="G662">
        <v>1.0084899999999899</v>
      </c>
      <c r="H662">
        <f t="shared" si="10"/>
        <v>1008.4899999999899</v>
      </c>
    </row>
    <row r="663" spans="1:8">
      <c r="A663">
        <v>58586</v>
      </c>
      <c r="B663" t="s">
        <v>25</v>
      </c>
      <c r="C663" t="s">
        <v>7</v>
      </c>
      <c r="D663">
        <v>299278</v>
      </c>
      <c r="E663">
        <v>2.7099989999999998</v>
      </c>
      <c r="F663">
        <v>3.71999999999999</v>
      </c>
      <c r="G663">
        <v>1.0100009999999999</v>
      </c>
      <c r="H663">
        <f t="shared" si="10"/>
        <v>1010.001</v>
      </c>
    </row>
    <row r="664" spans="1:8">
      <c r="A664">
        <v>58580</v>
      </c>
      <c r="B664" t="s">
        <v>25</v>
      </c>
      <c r="C664" t="s">
        <v>7</v>
      </c>
      <c r="D664">
        <v>299278</v>
      </c>
      <c r="E664">
        <v>1.88151</v>
      </c>
      <c r="F664">
        <v>2.9279999999999999</v>
      </c>
      <c r="G664">
        <v>1.0464899999999999</v>
      </c>
      <c r="H664">
        <f t="shared" si="10"/>
        <v>1046.49</v>
      </c>
    </row>
    <row r="665" spans="1:8">
      <c r="A665">
        <v>58580</v>
      </c>
      <c r="B665" t="s">
        <v>25</v>
      </c>
      <c r="C665" t="s">
        <v>7</v>
      </c>
      <c r="D665">
        <v>299278</v>
      </c>
      <c r="E665">
        <v>1.879999</v>
      </c>
      <c r="F665">
        <v>2.9279999999999999</v>
      </c>
      <c r="G665">
        <v>1.048001</v>
      </c>
      <c r="H665">
        <f t="shared" si="10"/>
        <v>1048.001</v>
      </c>
    </row>
    <row r="666" spans="1:8">
      <c r="A666">
        <v>58581</v>
      </c>
      <c r="B666" t="s">
        <v>25</v>
      </c>
      <c r="C666" t="s">
        <v>7</v>
      </c>
      <c r="D666">
        <v>299822</v>
      </c>
      <c r="E666">
        <v>1.90151</v>
      </c>
      <c r="F666">
        <v>3.12</v>
      </c>
      <c r="G666">
        <v>1.2184900000000001</v>
      </c>
      <c r="H666">
        <f t="shared" si="10"/>
        <v>1218.49</v>
      </c>
    </row>
    <row r="667" spans="1:8">
      <c r="A667">
        <v>58581</v>
      </c>
      <c r="B667" t="s">
        <v>25</v>
      </c>
      <c r="C667" t="s">
        <v>7</v>
      </c>
      <c r="D667">
        <v>299822</v>
      </c>
      <c r="E667">
        <v>1.899999</v>
      </c>
      <c r="F667">
        <v>3.12</v>
      </c>
      <c r="G667">
        <v>1.2200009999999999</v>
      </c>
      <c r="H667">
        <f t="shared" si="10"/>
        <v>1220.001</v>
      </c>
    </row>
    <row r="668" spans="1:8">
      <c r="A668">
        <v>58583</v>
      </c>
      <c r="B668" t="s">
        <v>25</v>
      </c>
      <c r="C668" t="s">
        <v>7</v>
      </c>
      <c r="D668">
        <v>299278</v>
      </c>
      <c r="E668">
        <v>2.0615100000000002</v>
      </c>
      <c r="F668">
        <v>3.2879999999999998</v>
      </c>
      <c r="G668">
        <v>1.2264899999999901</v>
      </c>
      <c r="H668">
        <f t="shared" si="10"/>
        <v>1226.48999999999</v>
      </c>
    </row>
    <row r="669" spans="1:8">
      <c r="A669">
        <v>58583</v>
      </c>
      <c r="B669" t="s">
        <v>25</v>
      </c>
      <c r="C669" t="s">
        <v>7</v>
      </c>
      <c r="D669">
        <v>299278</v>
      </c>
      <c r="E669">
        <v>2.06</v>
      </c>
      <c r="F669">
        <v>3.2879999999999998</v>
      </c>
      <c r="G669">
        <v>1.22799999999999</v>
      </c>
      <c r="H669">
        <f t="shared" si="10"/>
        <v>1227.99999999999</v>
      </c>
    </row>
    <row r="670" spans="1:8">
      <c r="A670">
        <v>58584</v>
      </c>
      <c r="B670" t="s">
        <v>25</v>
      </c>
      <c r="C670" t="s">
        <v>7</v>
      </c>
      <c r="D670">
        <v>299278</v>
      </c>
      <c r="E670">
        <v>2.3115100000000002</v>
      </c>
      <c r="F670">
        <v>3.548</v>
      </c>
      <c r="G670">
        <v>1.2364899999999901</v>
      </c>
      <c r="H670">
        <f t="shared" si="10"/>
        <v>1236.48999999999</v>
      </c>
    </row>
    <row r="671" spans="1:8">
      <c r="A671">
        <v>58584</v>
      </c>
      <c r="B671" t="s">
        <v>25</v>
      </c>
      <c r="C671" t="s">
        <v>7</v>
      </c>
      <c r="D671">
        <v>299278</v>
      </c>
      <c r="E671">
        <v>2.31</v>
      </c>
      <c r="F671">
        <v>3.548</v>
      </c>
      <c r="G671">
        <v>1.238</v>
      </c>
      <c r="H671">
        <f t="shared" si="10"/>
        <v>1238</v>
      </c>
    </row>
    <row r="672" spans="1:8">
      <c r="A672">
        <v>58582</v>
      </c>
      <c r="B672" t="s">
        <v>25</v>
      </c>
      <c r="C672" t="s">
        <v>7</v>
      </c>
      <c r="D672">
        <v>299278</v>
      </c>
      <c r="E672">
        <v>1.9915099999999999</v>
      </c>
      <c r="F672">
        <v>3.24</v>
      </c>
      <c r="G672">
        <v>1.2484900000000001</v>
      </c>
      <c r="H672">
        <f t="shared" si="10"/>
        <v>1248.49</v>
      </c>
    </row>
    <row r="673" spans="1:8">
      <c r="A673">
        <v>58582</v>
      </c>
      <c r="B673" t="s">
        <v>25</v>
      </c>
      <c r="C673" t="s">
        <v>7</v>
      </c>
      <c r="D673">
        <v>299278</v>
      </c>
      <c r="E673">
        <v>1.9899990000000001</v>
      </c>
      <c r="F673">
        <v>3.24</v>
      </c>
      <c r="G673">
        <v>1.2500009999999999</v>
      </c>
      <c r="H673">
        <f t="shared" si="10"/>
        <v>1250.001</v>
      </c>
    </row>
  </sheetData>
  <phoneticPr fontId="1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E2673"/>
  <sheetViews>
    <sheetView tabSelected="1" showRuler="0" topLeftCell="AS3" workbookViewId="0">
      <selection activeCell="AT11" sqref="AT11"/>
    </sheetView>
  </sheetViews>
  <sheetFormatPr baseColWidth="12" defaultRowHeight="18" x14ac:dyDescent="0"/>
  <cols>
    <col min="11" max="11" width="16.1640625" bestFit="1" customWidth="1"/>
    <col min="14" max="14" width="15" bestFit="1" customWidth="1"/>
    <col min="27" max="27" width="15" bestFit="1" customWidth="1"/>
    <col min="40" max="40" width="15" bestFit="1" customWidth="1"/>
  </cols>
  <sheetData>
    <row r="2" spans="1:57" ht="28">
      <c r="A2" s="1" t="s">
        <v>54</v>
      </c>
      <c r="N2" s="1" t="s">
        <v>55</v>
      </c>
      <c r="AA2" s="1" t="s">
        <v>56</v>
      </c>
      <c r="AN2" s="1" t="s">
        <v>57</v>
      </c>
      <c r="BB2" t="s">
        <v>64</v>
      </c>
      <c r="BC2" t="s">
        <v>65</v>
      </c>
      <c r="BD2" t="s">
        <v>66</v>
      </c>
      <c r="BE2" t="s">
        <v>67</v>
      </c>
    </row>
    <row r="3" spans="1:57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39</v>
      </c>
      <c r="K3" t="s">
        <v>40</v>
      </c>
      <c r="L3">
        <f>AVERAGE(H4:H1048576)</f>
        <v>161.7170745098027</v>
      </c>
      <c r="N3" t="s">
        <v>0</v>
      </c>
      <c r="O3" t="s">
        <v>1</v>
      </c>
      <c r="P3" t="s">
        <v>2</v>
      </c>
      <c r="Q3" t="s">
        <v>3</v>
      </c>
      <c r="R3" t="s">
        <v>4</v>
      </c>
      <c r="S3" t="s">
        <v>5</v>
      </c>
      <c r="T3" t="s">
        <v>6</v>
      </c>
      <c r="U3" t="s">
        <v>39</v>
      </c>
      <c r="X3" t="s">
        <v>40</v>
      </c>
      <c r="Y3">
        <f>AVERAGE(U4:U1048576)</f>
        <v>168.8427765363117</v>
      </c>
      <c r="AA3" t="s">
        <v>0</v>
      </c>
      <c r="AB3" t="s">
        <v>1</v>
      </c>
      <c r="AC3" t="s">
        <v>2</v>
      </c>
      <c r="AD3" t="s">
        <v>3</v>
      </c>
      <c r="AE3" t="s">
        <v>4</v>
      </c>
      <c r="AF3" t="s">
        <v>5</v>
      </c>
      <c r="AG3" t="s">
        <v>6</v>
      </c>
      <c r="AH3" t="s">
        <v>39</v>
      </c>
      <c r="AK3" t="s">
        <v>40</v>
      </c>
      <c r="AL3">
        <f>AVERAGE(AH4:AH1048576)</f>
        <v>148.61419512195002</v>
      </c>
      <c r="AN3" t="s">
        <v>0</v>
      </c>
      <c r="AO3" t="s">
        <v>1</v>
      </c>
      <c r="AP3" t="s">
        <v>2</v>
      </c>
      <c r="AQ3" t="s">
        <v>3</v>
      </c>
      <c r="AR3" t="s">
        <v>4</v>
      </c>
      <c r="AS3" t="s">
        <v>5</v>
      </c>
      <c r="AT3" t="s">
        <v>6</v>
      </c>
      <c r="AU3" t="s">
        <v>39</v>
      </c>
      <c r="AX3" t="s">
        <v>40</v>
      </c>
      <c r="AY3">
        <f>AVERAGE(AU4:AU1048576)</f>
        <v>151.60804042179129</v>
      </c>
      <c r="BA3" s="5">
        <v>0.75</v>
      </c>
      <c r="BB3" s="2">
        <v>174.28774999999999</v>
      </c>
      <c r="BC3" s="2">
        <v>184.2674999999995</v>
      </c>
      <c r="BD3">
        <v>158.51899999999949</v>
      </c>
      <c r="BE3">
        <v>160.51900000000001</v>
      </c>
    </row>
    <row r="4" spans="1:57">
      <c r="A4">
        <v>34028</v>
      </c>
      <c r="B4" t="s">
        <v>16</v>
      </c>
      <c r="C4" t="s">
        <v>15</v>
      </c>
      <c r="D4">
        <v>75490</v>
      </c>
      <c r="E4">
        <v>1.159999</v>
      </c>
      <c r="F4">
        <v>1.300468</v>
      </c>
      <c r="G4">
        <v>0.14046899999999901</v>
      </c>
      <c r="H4">
        <v>140.468999999999</v>
      </c>
      <c r="I4">
        <v>17.1043701171875</v>
      </c>
      <c r="K4" t="s">
        <v>36</v>
      </c>
      <c r="L4">
        <f>_xlfn.STDEV.P(H4:H1048576)</f>
        <v>21.757565807533894</v>
      </c>
      <c r="N4">
        <v>59294</v>
      </c>
      <c r="O4" t="s">
        <v>48</v>
      </c>
      <c r="P4" t="s">
        <v>49</v>
      </c>
      <c r="Q4">
        <v>75490</v>
      </c>
      <c r="R4">
        <v>3.49</v>
      </c>
      <c r="S4">
        <v>3.6284679999999998</v>
      </c>
      <c r="T4">
        <v>0.13846799999999901</v>
      </c>
      <c r="U4">
        <v>138.46799999999899</v>
      </c>
      <c r="V4">
        <v>18.5426940917968</v>
      </c>
      <c r="X4" t="s">
        <v>36</v>
      </c>
      <c r="Y4">
        <f>_xlfn.STDEV.P(U4:U1048576)</f>
        <v>27.417737144575298</v>
      </c>
      <c r="AA4">
        <v>33856</v>
      </c>
      <c r="AB4" t="s">
        <v>50</v>
      </c>
      <c r="AC4" t="s">
        <v>51</v>
      </c>
      <c r="AD4">
        <v>75490</v>
      </c>
      <c r="AE4">
        <v>1.169999</v>
      </c>
      <c r="AF4">
        <v>1.3325179999999901</v>
      </c>
      <c r="AG4">
        <v>0.162518999999999</v>
      </c>
      <c r="AH4">
        <v>162.51899999999901</v>
      </c>
      <c r="AI4">
        <v>0.24908447265625</v>
      </c>
      <c r="AK4" t="s">
        <v>36</v>
      </c>
      <c r="AL4">
        <f>_xlfn.STDEV.P(AH4:AH1048576)</f>
        <v>14.000909685381615</v>
      </c>
      <c r="AN4">
        <v>40755</v>
      </c>
      <c r="AO4" t="s">
        <v>52</v>
      </c>
      <c r="AP4" t="s">
        <v>53</v>
      </c>
      <c r="AQ4">
        <v>75490</v>
      </c>
      <c r="AR4">
        <v>1.08</v>
      </c>
      <c r="AS4">
        <v>1.2204679999999899</v>
      </c>
      <c r="AT4">
        <v>0.14046799999999901</v>
      </c>
      <c r="AU4">
        <v>140.46799999999899</v>
      </c>
      <c r="AV4">
        <v>0.2091064453125</v>
      </c>
      <c r="AX4" t="s">
        <v>36</v>
      </c>
      <c r="AY4">
        <f>_xlfn.STDEV.P(AU4:AU1048576)</f>
        <v>17.82838515191786</v>
      </c>
      <c r="BA4" s="2" t="s">
        <v>58</v>
      </c>
      <c r="BB4" s="2">
        <v>266.46800000000002</v>
      </c>
      <c r="BC4" s="2">
        <v>308.38900000000001</v>
      </c>
      <c r="BD4">
        <v>218.87699999999899</v>
      </c>
      <c r="BE4">
        <v>218.27999999999963</v>
      </c>
    </row>
    <row r="5" spans="1:57">
      <c r="A5">
        <v>34029</v>
      </c>
      <c r="B5" t="s">
        <v>16</v>
      </c>
      <c r="C5" t="s">
        <v>15</v>
      </c>
      <c r="D5">
        <v>75490</v>
      </c>
      <c r="E5">
        <v>1.399999</v>
      </c>
      <c r="F5">
        <v>1.552468</v>
      </c>
      <c r="G5">
        <v>0.15246899999999899</v>
      </c>
      <c r="H5">
        <v>152.468999999999</v>
      </c>
      <c r="I5">
        <v>17.9491882324218</v>
      </c>
      <c r="K5" t="s">
        <v>35</v>
      </c>
      <c r="L5">
        <f>VARPA(H4:H1048576)</f>
        <v>473.39166986916808</v>
      </c>
      <c r="N5">
        <v>59289</v>
      </c>
      <c r="O5" t="s">
        <v>48</v>
      </c>
      <c r="P5" t="s">
        <v>49</v>
      </c>
      <c r="Q5">
        <v>75490</v>
      </c>
      <c r="R5">
        <v>3.45</v>
      </c>
      <c r="S5">
        <v>3.58846799999999</v>
      </c>
      <c r="T5">
        <v>0.13846799999999901</v>
      </c>
      <c r="U5">
        <v>138.46799999999899</v>
      </c>
      <c r="V5">
        <v>17.310302734375</v>
      </c>
      <c r="X5" t="s">
        <v>35</v>
      </c>
      <c r="Y5">
        <f>VARPA(U4:U1048576)</f>
        <v>751.73231012902409</v>
      </c>
      <c r="AA5">
        <v>33857</v>
      </c>
      <c r="AB5" t="s">
        <v>50</v>
      </c>
      <c r="AC5" t="s">
        <v>51</v>
      </c>
      <c r="AD5">
        <v>75490</v>
      </c>
      <c r="AE5">
        <v>1.2299990000000001</v>
      </c>
      <c r="AF5">
        <v>1.3885179999999999</v>
      </c>
      <c r="AG5">
        <v>0.15851899999999899</v>
      </c>
      <c r="AH5">
        <v>158.51899999999901</v>
      </c>
      <c r="AI5">
        <v>0.24908447265625</v>
      </c>
      <c r="AK5" t="s">
        <v>35</v>
      </c>
      <c r="AL5">
        <f>VARPA(AH4:AH1048576)</f>
        <v>196.02547201821272</v>
      </c>
      <c r="AN5">
        <v>40756</v>
      </c>
      <c r="AO5" t="s">
        <v>52</v>
      </c>
      <c r="AP5" t="s">
        <v>53</v>
      </c>
      <c r="AQ5">
        <v>75490</v>
      </c>
      <c r="AR5">
        <v>1.189999</v>
      </c>
      <c r="AS5">
        <v>1.3525179999999899</v>
      </c>
      <c r="AT5">
        <v>0.162518999999999</v>
      </c>
      <c r="AU5">
        <v>162.51899999999901</v>
      </c>
      <c r="AV5">
        <v>0.2091064453125</v>
      </c>
      <c r="AX5" t="s">
        <v>35</v>
      </c>
      <c r="AY5">
        <f>VARPA(AU4:AU1048576)</f>
        <v>317.85131712512526</v>
      </c>
      <c r="BA5" s="2" t="s">
        <v>60</v>
      </c>
      <c r="BB5" s="2">
        <v>138.46799999999999</v>
      </c>
      <c r="BC5" s="2">
        <v>138.46799999999899</v>
      </c>
      <c r="BD5">
        <v>138.46799999999899</v>
      </c>
      <c r="BE5">
        <v>138.46799999999899</v>
      </c>
    </row>
    <row r="6" spans="1:57">
      <c r="A6">
        <v>34030</v>
      </c>
      <c r="B6" t="s">
        <v>16</v>
      </c>
      <c r="C6" t="s">
        <v>15</v>
      </c>
      <c r="D6">
        <v>75490</v>
      </c>
      <c r="E6">
        <v>1.659999</v>
      </c>
      <c r="F6">
        <v>1.812468</v>
      </c>
      <c r="G6">
        <v>0.15246899999999899</v>
      </c>
      <c r="H6">
        <v>152.468999999999</v>
      </c>
      <c r="I6">
        <v>18.7940063476562</v>
      </c>
      <c r="K6" t="s">
        <v>41</v>
      </c>
      <c r="L6">
        <f>COUNT(H4:H1048576)</f>
        <v>510</v>
      </c>
      <c r="N6">
        <v>59285</v>
      </c>
      <c r="O6" t="s">
        <v>48</v>
      </c>
      <c r="P6" t="s">
        <v>49</v>
      </c>
      <c r="Q6">
        <v>75490</v>
      </c>
      <c r="R6">
        <v>2.35</v>
      </c>
      <c r="S6">
        <v>2.4884680000000001</v>
      </c>
      <c r="T6">
        <v>0.13846800000000001</v>
      </c>
      <c r="U6">
        <v>138.46799999999999</v>
      </c>
      <c r="V6">
        <v>15.7935180664062</v>
      </c>
      <c r="X6" t="s">
        <v>41</v>
      </c>
      <c r="Y6">
        <f>COUNT(U4:U1048576)</f>
        <v>537</v>
      </c>
      <c r="AA6">
        <v>33858</v>
      </c>
      <c r="AB6" t="s">
        <v>50</v>
      </c>
      <c r="AC6" t="s">
        <v>51</v>
      </c>
      <c r="AD6">
        <v>75490</v>
      </c>
      <c r="AE6">
        <v>1.2722519999999999</v>
      </c>
      <c r="AF6">
        <v>1.4284680000000001</v>
      </c>
      <c r="AG6">
        <v>0.15621599999999999</v>
      </c>
      <c r="AH6">
        <v>156.21600000000001</v>
      </c>
      <c r="AI6">
        <v>0.24908447265625</v>
      </c>
      <c r="AK6" t="s">
        <v>41</v>
      </c>
      <c r="AL6">
        <f>COUNT(AH4:AH1048576)</f>
        <v>533</v>
      </c>
      <c r="AN6">
        <v>40757</v>
      </c>
      <c r="AO6" t="s">
        <v>52</v>
      </c>
      <c r="AP6" t="s">
        <v>53</v>
      </c>
      <c r="AQ6">
        <v>75490</v>
      </c>
      <c r="AR6">
        <v>1.2487790000000001</v>
      </c>
      <c r="AS6">
        <v>1.392468</v>
      </c>
      <c r="AT6">
        <v>0.14368899999999901</v>
      </c>
      <c r="AU6">
        <v>143.688999999999</v>
      </c>
      <c r="AV6">
        <v>0.2091064453125</v>
      </c>
      <c r="AX6" t="s">
        <v>41</v>
      </c>
      <c r="AY6">
        <f>COUNT(AU4:AU1048576)</f>
        <v>569</v>
      </c>
      <c r="BA6" s="5">
        <v>0.25</v>
      </c>
      <c r="BB6" s="2">
        <v>142.91999999999999</v>
      </c>
      <c r="BC6" s="2">
        <v>148.46799999999999</v>
      </c>
      <c r="BD6">
        <v>138.46899999999999</v>
      </c>
      <c r="BE6">
        <v>138.46899999999999</v>
      </c>
    </row>
    <row r="7" spans="1:57">
      <c r="A7">
        <v>34031</v>
      </c>
      <c r="B7" t="s">
        <v>16</v>
      </c>
      <c r="C7" t="s">
        <v>15</v>
      </c>
      <c r="D7">
        <v>75490</v>
      </c>
      <c r="E7">
        <v>1.889999</v>
      </c>
      <c r="F7">
        <v>2.0404680000000002</v>
      </c>
      <c r="G7">
        <v>0.15046899999999999</v>
      </c>
      <c r="H7">
        <v>150.46899999999999</v>
      </c>
      <c r="I7">
        <v>18.2835693359375</v>
      </c>
      <c r="K7" t="s">
        <v>10</v>
      </c>
      <c r="L7">
        <f>L4/SQRT(L6)</f>
        <v>0.96344120761351104</v>
      </c>
      <c r="N7">
        <v>59284</v>
      </c>
      <c r="O7" t="s">
        <v>48</v>
      </c>
      <c r="P7" t="s">
        <v>49</v>
      </c>
      <c r="Q7">
        <v>75490</v>
      </c>
      <c r="R7">
        <v>3.46999999999999</v>
      </c>
      <c r="S7">
        <v>3.6084679999999998</v>
      </c>
      <c r="T7">
        <v>0.13846800000000001</v>
      </c>
      <c r="U7">
        <v>138.46799999999999</v>
      </c>
      <c r="V7">
        <v>17.3650817871093</v>
      </c>
      <c r="X7" t="s">
        <v>10</v>
      </c>
      <c r="Y7">
        <f>Y4/SQRT(Y6)</f>
        <v>1.1831626887705431</v>
      </c>
      <c r="AA7">
        <v>33859</v>
      </c>
      <c r="AB7" t="s">
        <v>50</v>
      </c>
      <c r="AC7" t="s">
        <v>51</v>
      </c>
      <c r="AD7">
        <v>75490</v>
      </c>
      <c r="AE7">
        <v>1.6</v>
      </c>
      <c r="AF7">
        <v>1.7404679999999999</v>
      </c>
      <c r="AG7">
        <v>0.14046799999999901</v>
      </c>
      <c r="AH7">
        <v>140.46799999999899</v>
      </c>
      <c r="AI7">
        <v>0.2005615234375</v>
      </c>
      <c r="AK7" t="s">
        <v>10</v>
      </c>
      <c r="AL7">
        <f>AL4/SQRT(AL6)</f>
        <v>0.60644671740170497</v>
      </c>
      <c r="AN7">
        <v>40758</v>
      </c>
      <c r="AO7" t="s">
        <v>52</v>
      </c>
      <c r="AP7" t="s">
        <v>53</v>
      </c>
      <c r="AQ7">
        <v>75490</v>
      </c>
      <c r="AR7">
        <v>1.6099999999999901</v>
      </c>
      <c r="AS7">
        <v>1.780518</v>
      </c>
      <c r="AT7">
        <v>0.170518</v>
      </c>
      <c r="AU7">
        <v>170.518</v>
      </c>
      <c r="AV7">
        <v>0.2611083984375</v>
      </c>
      <c r="AX7" t="s">
        <v>10</v>
      </c>
      <c r="AY7">
        <f>AY4/SQRT(AY6)</f>
        <v>0.74740478597872972</v>
      </c>
      <c r="BA7" s="2" t="s">
        <v>62</v>
      </c>
      <c r="BB7" s="2">
        <v>156.46799999999999</v>
      </c>
      <c r="BC7">
        <v>160.518</v>
      </c>
      <c r="BD7">
        <v>140.468999999999</v>
      </c>
      <c r="BE7">
        <v>140.46899999999999</v>
      </c>
    </row>
    <row r="8" spans="1:57">
      <c r="A8">
        <v>34032</v>
      </c>
      <c r="B8" t="s">
        <v>16</v>
      </c>
      <c r="C8" t="s">
        <v>15</v>
      </c>
      <c r="D8">
        <v>75490</v>
      </c>
      <c r="E8">
        <v>2.0099990000000001</v>
      </c>
      <c r="F8">
        <v>2.1604679999999998</v>
      </c>
      <c r="G8">
        <v>0.15046899999999899</v>
      </c>
      <c r="H8">
        <v>150.468999999999</v>
      </c>
      <c r="I8">
        <v>17.7731323242187</v>
      </c>
      <c r="K8" t="s">
        <v>37</v>
      </c>
      <c r="L8">
        <f>L7*1.96</f>
        <v>1.8883447669224815</v>
      </c>
      <c r="N8">
        <v>59285</v>
      </c>
      <c r="O8" t="s">
        <v>48</v>
      </c>
      <c r="P8" t="s">
        <v>49</v>
      </c>
      <c r="Q8">
        <v>75490</v>
      </c>
      <c r="R8">
        <v>2.75</v>
      </c>
      <c r="S8">
        <v>2.888468</v>
      </c>
      <c r="T8">
        <v>0.13846800000000001</v>
      </c>
      <c r="U8">
        <v>138.46799999999999</v>
      </c>
      <c r="V8">
        <v>17.6118774414062</v>
      </c>
      <c r="X8" t="s">
        <v>37</v>
      </c>
      <c r="Y8">
        <f>Y7*1.96</f>
        <v>2.3189988699902644</v>
      </c>
      <c r="AA8">
        <v>33860</v>
      </c>
      <c r="AB8" t="s">
        <v>50</v>
      </c>
      <c r="AC8" t="s">
        <v>51</v>
      </c>
      <c r="AD8">
        <v>75490</v>
      </c>
      <c r="AE8">
        <v>2.7099989999999998</v>
      </c>
      <c r="AF8">
        <v>2.848468</v>
      </c>
      <c r="AG8">
        <v>0.13846900000000001</v>
      </c>
      <c r="AH8">
        <v>138.46899999999999</v>
      </c>
      <c r="AI8">
        <v>0.33489990234375</v>
      </c>
      <c r="AK8" t="s">
        <v>37</v>
      </c>
      <c r="AL8">
        <f>AL7*1.96</f>
        <v>1.1886355661073418</v>
      </c>
      <c r="AN8">
        <v>40759</v>
      </c>
      <c r="AO8" t="s">
        <v>52</v>
      </c>
      <c r="AP8" t="s">
        <v>53</v>
      </c>
      <c r="AQ8">
        <v>75490</v>
      </c>
      <c r="AR8">
        <v>1.679999</v>
      </c>
      <c r="AS8">
        <v>1.820468</v>
      </c>
      <c r="AT8">
        <v>0.14046899999999901</v>
      </c>
      <c r="AU8">
        <v>140.468999999999</v>
      </c>
      <c r="AV8">
        <v>0.2611083984375</v>
      </c>
      <c r="AX8" t="s">
        <v>37</v>
      </c>
      <c r="AY8">
        <f>AY7*1.96</f>
        <v>1.4649133805183103</v>
      </c>
    </row>
    <row r="9" spans="1:57">
      <c r="A9">
        <v>34033</v>
      </c>
      <c r="B9" t="s">
        <v>16</v>
      </c>
      <c r="C9" t="s">
        <v>15</v>
      </c>
      <c r="D9">
        <v>75490</v>
      </c>
      <c r="E9">
        <v>2.14</v>
      </c>
      <c r="F9">
        <v>2.3085179999999998</v>
      </c>
      <c r="G9">
        <v>0.168517999999999</v>
      </c>
      <c r="H9">
        <v>168.51799999999901</v>
      </c>
      <c r="I9">
        <v>17.7731323242187</v>
      </c>
      <c r="K9" t="s">
        <v>38</v>
      </c>
      <c r="L9">
        <f>L7*2.576</f>
        <v>2.4818245508124046</v>
      </c>
      <c r="N9">
        <v>59284</v>
      </c>
      <c r="O9" t="s">
        <v>48</v>
      </c>
      <c r="P9" t="s">
        <v>49</v>
      </c>
      <c r="Q9">
        <v>75490</v>
      </c>
      <c r="R9">
        <v>2.6099990000000002</v>
      </c>
      <c r="S9">
        <v>2.7484679999999999</v>
      </c>
      <c r="T9">
        <v>0.13846899999999901</v>
      </c>
      <c r="U9">
        <v>138.468999999999</v>
      </c>
      <c r="V9">
        <v>19.0841674804687</v>
      </c>
      <c r="X9" t="s">
        <v>38</v>
      </c>
      <c r="Y9">
        <f>Y7*2.576</f>
        <v>3.0478270862729189</v>
      </c>
      <c r="AA9">
        <v>33861</v>
      </c>
      <c r="AB9" t="s">
        <v>50</v>
      </c>
      <c r="AC9" t="s">
        <v>51</v>
      </c>
      <c r="AD9">
        <v>75490</v>
      </c>
      <c r="AE9">
        <v>3.2999990000000001</v>
      </c>
      <c r="AF9">
        <v>3.4404680000000001</v>
      </c>
      <c r="AG9">
        <v>0.14046899999999901</v>
      </c>
      <c r="AH9">
        <v>140.468999999999</v>
      </c>
      <c r="AI9">
        <v>0.35382080078125</v>
      </c>
      <c r="AK9" t="s">
        <v>38</v>
      </c>
      <c r="AL9">
        <f>AL7*2.576</f>
        <v>1.5622067440267919</v>
      </c>
      <c r="AN9">
        <v>40760</v>
      </c>
      <c r="AO9" t="s">
        <v>52</v>
      </c>
      <c r="AP9" t="s">
        <v>53</v>
      </c>
      <c r="AQ9">
        <v>75490</v>
      </c>
      <c r="AR9">
        <v>1.879999</v>
      </c>
      <c r="AS9">
        <v>2.0204680000000002</v>
      </c>
      <c r="AT9">
        <v>0.14046900000000001</v>
      </c>
      <c r="AU9">
        <v>140.46899999999999</v>
      </c>
      <c r="AV9">
        <v>0.2005615234375</v>
      </c>
      <c r="AX9" t="s">
        <v>38</v>
      </c>
      <c r="AY9">
        <f>AY7*2.576</f>
        <v>1.9253147286812078</v>
      </c>
    </row>
    <row r="10" spans="1:57">
      <c r="A10">
        <v>34034</v>
      </c>
      <c r="B10" t="s">
        <v>16</v>
      </c>
      <c r="C10" t="s">
        <v>15</v>
      </c>
      <c r="D10">
        <v>75490</v>
      </c>
      <c r="E10">
        <v>2.1956069999999999</v>
      </c>
      <c r="F10">
        <v>2.348468</v>
      </c>
      <c r="G10">
        <v>0.152861</v>
      </c>
      <c r="H10">
        <v>152.86099999999999</v>
      </c>
      <c r="I10">
        <v>17.7731323242187</v>
      </c>
      <c r="K10" t="s">
        <v>42</v>
      </c>
      <c r="L10">
        <f>_xlfn.PERCENTILE.EXC(H4:H1048576,0.95)</f>
        <v>205.39549999999898</v>
      </c>
      <c r="N10">
        <v>59285</v>
      </c>
      <c r="O10" t="s">
        <v>48</v>
      </c>
      <c r="P10" t="s">
        <v>49</v>
      </c>
      <c r="Q10">
        <v>75490</v>
      </c>
      <c r="R10">
        <v>2.0499990000000001</v>
      </c>
      <c r="S10">
        <v>2.1884679999999999</v>
      </c>
      <c r="T10">
        <v>0.13846899999999901</v>
      </c>
      <c r="U10">
        <v>138.468999999999</v>
      </c>
      <c r="V10">
        <v>16.6240844726562</v>
      </c>
      <c r="X10" t="s">
        <v>42</v>
      </c>
      <c r="Y10">
        <f>_xlfn.PERCENTILE.EXC(U4:U1048576,0.95)</f>
        <v>219.67659999999981</v>
      </c>
      <c r="AA10">
        <v>33862</v>
      </c>
      <c r="AB10" t="s">
        <v>50</v>
      </c>
      <c r="AC10" t="s">
        <v>51</v>
      </c>
      <c r="AD10">
        <v>75490</v>
      </c>
      <c r="AE10">
        <v>3.3999990000000002</v>
      </c>
      <c r="AF10">
        <v>3.54046799999999</v>
      </c>
      <c r="AG10">
        <v>0.14046899999999901</v>
      </c>
      <c r="AH10">
        <v>140.468999999999</v>
      </c>
      <c r="AI10">
        <v>0.349090576171875</v>
      </c>
      <c r="AK10" t="s">
        <v>42</v>
      </c>
      <c r="AL10">
        <f>_xlfn.PERCENTILE.EXC(AH4:AH1048576,0.95)</f>
        <v>172.48369999999969</v>
      </c>
      <c r="AN10">
        <v>40761</v>
      </c>
      <c r="AO10" t="s">
        <v>52</v>
      </c>
      <c r="AP10" t="s">
        <v>53</v>
      </c>
      <c r="AQ10">
        <v>75490</v>
      </c>
      <c r="AR10">
        <v>2.3599990000000002</v>
      </c>
      <c r="AS10">
        <v>2.520518</v>
      </c>
      <c r="AT10">
        <v>0.160518999999999</v>
      </c>
      <c r="AU10">
        <v>160.51899999999901</v>
      </c>
      <c r="AV10">
        <v>0.154205322265625</v>
      </c>
      <c r="AX10" t="s">
        <v>42</v>
      </c>
      <c r="AY10">
        <f>_xlfn.PERCENTILE.EXC(AU4:AU1048576,0.95)</f>
        <v>190.13249999999948</v>
      </c>
    </row>
    <row r="11" spans="1:57">
      <c r="A11">
        <v>34035</v>
      </c>
      <c r="B11" t="s">
        <v>16</v>
      </c>
      <c r="C11" t="s">
        <v>15</v>
      </c>
      <c r="D11">
        <v>75490</v>
      </c>
      <c r="E11">
        <v>2.6099990000000002</v>
      </c>
      <c r="F11">
        <v>2.7684679999999999</v>
      </c>
      <c r="G11">
        <v>0.158468999999999</v>
      </c>
      <c r="H11">
        <v>158.468999999999</v>
      </c>
      <c r="I11">
        <v>15.63037109375</v>
      </c>
      <c r="K11" t="s">
        <v>43</v>
      </c>
      <c r="L11">
        <f>_xlfn.PERCENTILE.EXC(H4:H1048576,0.99)</f>
        <v>233.58899999999889</v>
      </c>
      <c r="N11">
        <v>59281</v>
      </c>
      <c r="O11" t="s">
        <v>48</v>
      </c>
      <c r="P11" t="s">
        <v>49</v>
      </c>
      <c r="Q11">
        <v>75490</v>
      </c>
      <c r="R11">
        <v>2.1499990000000002</v>
      </c>
      <c r="S11">
        <v>2.2884679999999999</v>
      </c>
      <c r="T11">
        <v>0.13846899999999901</v>
      </c>
      <c r="U11">
        <v>138.468999999999</v>
      </c>
      <c r="V11">
        <v>16.6240844726562</v>
      </c>
      <c r="X11" t="s">
        <v>43</v>
      </c>
      <c r="Y11">
        <f>_xlfn.PERCENTILE.EXC(U4:U1048576,0.99)</f>
        <v>264.66925999999899</v>
      </c>
      <c r="AA11">
        <v>33863</v>
      </c>
      <c r="AB11" t="s">
        <v>50</v>
      </c>
      <c r="AC11" t="s">
        <v>51</v>
      </c>
      <c r="AD11">
        <v>75490</v>
      </c>
      <c r="AE11">
        <v>3.6099990000000002</v>
      </c>
      <c r="AF11">
        <v>3.7484679999999999</v>
      </c>
      <c r="AG11">
        <v>0.13846899999999901</v>
      </c>
      <c r="AH11">
        <v>138.468999999999</v>
      </c>
      <c r="AI11">
        <v>0.3443603515625</v>
      </c>
      <c r="AK11" t="s">
        <v>43</v>
      </c>
      <c r="AL11">
        <f>_xlfn.PERCENTILE.EXC(AH4:AH1048576,0.99)</f>
        <v>201.86917999999946</v>
      </c>
      <c r="AN11">
        <v>40762</v>
      </c>
      <c r="AO11" t="s">
        <v>52</v>
      </c>
      <c r="AP11" t="s">
        <v>53</v>
      </c>
      <c r="AQ11">
        <v>75490</v>
      </c>
      <c r="AR11">
        <v>2.4199989999999998</v>
      </c>
      <c r="AS11">
        <v>2.5764680000000002</v>
      </c>
      <c r="AT11">
        <v>0.156469</v>
      </c>
      <c r="AU11">
        <v>156.46899999999999</v>
      </c>
      <c r="AV11">
        <v>0.154205322265625</v>
      </c>
      <c r="AX11" t="s">
        <v>43</v>
      </c>
      <c r="AY11">
        <f>_xlfn.PERCENTILE.EXC(AU4:AU1048576,0.99)</f>
        <v>218.27999999999963</v>
      </c>
    </row>
    <row r="12" spans="1:57">
      <c r="A12">
        <v>34036</v>
      </c>
      <c r="B12" t="s">
        <v>16</v>
      </c>
      <c r="C12" t="s">
        <v>15</v>
      </c>
      <c r="D12">
        <v>75490</v>
      </c>
      <c r="E12">
        <v>2.7099989999999998</v>
      </c>
      <c r="F12">
        <v>2.848468</v>
      </c>
      <c r="G12">
        <v>0.13846900000000001</v>
      </c>
      <c r="H12">
        <v>138.46899999999999</v>
      </c>
      <c r="I12">
        <v>15.63037109375</v>
      </c>
      <c r="L12">
        <f>AVERAGE(I4:I1048576)</f>
        <v>17.866749243642765</v>
      </c>
      <c r="N12">
        <v>59286</v>
      </c>
      <c r="O12" t="s">
        <v>48</v>
      </c>
      <c r="P12" t="s">
        <v>49</v>
      </c>
      <c r="Q12">
        <v>75490</v>
      </c>
      <c r="R12">
        <v>2.7099989999999998</v>
      </c>
      <c r="S12">
        <v>2.848468</v>
      </c>
      <c r="T12">
        <v>0.13846900000000001</v>
      </c>
      <c r="U12">
        <v>138.46899999999999</v>
      </c>
      <c r="V12">
        <v>16.9771118164062</v>
      </c>
      <c r="Y12">
        <f>AVERAGE(V4:V1048576)</f>
        <v>18.065976446567298</v>
      </c>
      <c r="AA12">
        <v>33856</v>
      </c>
      <c r="AB12" t="s">
        <v>50</v>
      </c>
      <c r="AC12" t="s">
        <v>51</v>
      </c>
      <c r="AD12">
        <v>75490</v>
      </c>
      <c r="AE12">
        <v>1</v>
      </c>
      <c r="AF12">
        <v>1.140468</v>
      </c>
      <c r="AG12">
        <v>0.14046800000000001</v>
      </c>
      <c r="AH12">
        <v>140.46799999999999</v>
      </c>
      <c r="AI12">
        <v>0.24908447265625</v>
      </c>
      <c r="AL12">
        <f>AVERAGE(AI4:AI1048576)</f>
        <v>0.27137077861163228</v>
      </c>
      <c r="AN12">
        <v>40763</v>
      </c>
      <c r="AO12" t="s">
        <v>52</v>
      </c>
      <c r="AP12" t="s">
        <v>53</v>
      </c>
      <c r="AQ12">
        <v>75490</v>
      </c>
      <c r="AR12">
        <v>2.5099990000000001</v>
      </c>
      <c r="AS12">
        <v>2.6484679999999998</v>
      </c>
      <c r="AT12">
        <v>0.13846900000000001</v>
      </c>
      <c r="AU12">
        <v>138.46899999999999</v>
      </c>
      <c r="AV12">
        <v>0.16839599609375</v>
      </c>
      <c r="AY12">
        <f>AVERAGE(AV4:AV1048576)</f>
        <v>0.20295342577781744</v>
      </c>
    </row>
    <row r="13" spans="1:57">
      <c r="A13">
        <v>34037</v>
      </c>
      <c r="B13" t="s">
        <v>16</v>
      </c>
      <c r="C13" t="s">
        <v>15</v>
      </c>
      <c r="D13">
        <v>75490</v>
      </c>
      <c r="E13">
        <v>2.81</v>
      </c>
      <c r="F13">
        <v>2.980518</v>
      </c>
      <c r="G13">
        <v>0.170517999999999</v>
      </c>
      <c r="H13">
        <v>170.51799999999901</v>
      </c>
      <c r="I13">
        <v>15.63037109375</v>
      </c>
      <c r="L13">
        <f>VARPA(I4:I1048576)</f>
        <v>0.77904299528941989</v>
      </c>
      <c r="N13">
        <v>59283</v>
      </c>
      <c r="O13" t="s">
        <v>48</v>
      </c>
      <c r="P13" t="s">
        <v>49</v>
      </c>
      <c r="Q13">
        <v>75490</v>
      </c>
      <c r="R13">
        <v>2.12</v>
      </c>
      <c r="S13">
        <v>2.2604679999999999</v>
      </c>
      <c r="T13">
        <v>0.14046799999999901</v>
      </c>
      <c r="U13">
        <v>140.46799999999899</v>
      </c>
      <c r="V13">
        <v>17.03515625</v>
      </c>
      <c r="Y13">
        <f>VARPA(V4:V1048576)</f>
        <v>2.3520094073039912</v>
      </c>
      <c r="AA13">
        <v>33857</v>
      </c>
      <c r="AB13" t="s">
        <v>50</v>
      </c>
      <c r="AC13" t="s">
        <v>51</v>
      </c>
      <c r="AD13">
        <v>75490</v>
      </c>
      <c r="AE13">
        <v>1.25</v>
      </c>
      <c r="AF13">
        <v>1.388468</v>
      </c>
      <c r="AG13">
        <v>0.13846800000000001</v>
      </c>
      <c r="AH13">
        <v>138.46799999999999</v>
      </c>
      <c r="AI13">
        <v>0.24908447265625</v>
      </c>
      <c r="AL13">
        <f>VARPA(AI4:AI1048576)</f>
        <v>4.4286864918101267E-3</v>
      </c>
      <c r="AN13">
        <v>40764</v>
      </c>
      <c r="AO13" t="s">
        <v>52</v>
      </c>
      <c r="AP13" t="s">
        <v>53</v>
      </c>
      <c r="AQ13">
        <v>75490</v>
      </c>
      <c r="AR13">
        <v>2.62</v>
      </c>
      <c r="AS13">
        <v>2.7805179999999998</v>
      </c>
      <c r="AT13">
        <v>0.16051799999999899</v>
      </c>
      <c r="AU13">
        <v>160.51799999999901</v>
      </c>
      <c r="AV13">
        <v>0.16839599609375</v>
      </c>
      <c r="AY13">
        <f>VARPA(AV4:AV1048576)</f>
        <v>4.1195171470450789E-3</v>
      </c>
    </row>
    <row r="14" spans="1:57">
      <c r="A14">
        <v>34038</v>
      </c>
      <c r="B14" t="s">
        <v>16</v>
      </c>
      <c r="C14" t="s">
        <v>15</v>
      </c>
      <c r="D14">
        <v>75490</v>
      </c>
      <c r="E14">
        <v>2.87999899999999</v>
      </c>
      <c r="F14">
        <v>3.0204680000000002</v>
      </c>
      <c r="G14">
        <v>0.14046900000000001</v>
      </c>
      <c r="H14">
        <v>140.46899999999999</v>
      </c>
      <c r="I14">
        <v>17.4485168457031</v>
      </c>
      <c r="N14">
        <v>59282</v>
      </c>
      <c r="O14" t="s">
        <v>48</v>
      </c>
      <c r="P14" t="s">
        <v>49</v>
      </c>
      <c r="Q14">
        <v>75490</v>
      </c>
      <c r="R14">
        <v>2.74</v>
      </c>
      <c r="S14">
        <v>2.880468</v>
      </c>
      <c r="T14">
        <v>0.14046799999999901</v>
      </c>
      <c r="U14">
        <v>140.46799999999899</v>
      </c>
      <c r="V14">
        <v>17.900146484375</v>
      </c>
      <c r="AA14">
        <v>33858</v>
      </c>
      <c r="AB14" t="s">
        <v>50</v>
      </c>
      <c r="AC14" t="s">
        <v>51</v>
      </c>
      <c r="AD14">
        <v>75490</v>
      </c>
      <c r="AE14">
        <v>1.35</v>
      </c>
      <c r="AF14">
        <v>1.4884679999999999</v>
      </c>
      <c r="AG14">
        <v>0.13846800000000001</v>
      </c>
      <c r="AH14">
        <v>138.46799999999999</v>
      </c>
      <c r="AI14">
        <v>0.24908447265625</v>
      </c>
      <c r="AN14">
        <v>40765</v>
      </c>
      <c r="AO14" t="s">
        <v>52</v>
      </c>
      <c r="AP14" t="s">
        <v>53</v>
      </c>
      <c r="AQ14">
        <v>75490</v>
      </c>
      <c r="AR14">
        <v>2.68</v>
      </c>
      <c r="AS14">
        <v>2.8405179999999999</v>
      </c>
      <c r="AT14">
        <v>0.16051799999999899</v>
      </c>
      <c r="AU14">
        <v>160.51799999999901</v>
      </c>
      <c r="AV14">
        <v>0.16839599609375</v>
      </c>
    </row>
    <row r="15" spans="1:57">
      <c r="A15">
        <v>34039</v>
      </c>
      <c r="B15" t="s">
        <v>16</v>
      </c>
      <c r="C15" t="s">
        <v>15</v>
      </c>
      <c r="D15">
        <v>75490</v>
      </c>
      <c r="E15">
        <v>3.3999990000000002</v>
      </c>
      <c r="F15">
        <v>3.5725180000000001</v>
      </c>
      <c r="G15">
        <v>0.17251899999999901</v>
      </c>
      <c r="H15">
        <v>172.51899999999901</v>
      </c>
      <c r="I15">
        <v>19.1864624023437</v>
      </c>
      <c r="K15" s="5">
        <v>0.75</v>
      </c>
      <c r="L15" s="2">
        <f>_xlfn.PERCENTILE.EXC(H4:H1048576,0.75)</f>
        <v>174.28774999999899</v>
      </c>
      <c r="N15">
        <v>59284</v>
      </c>
      <c r="O15" t="s">
        <v>48</v>
      </c>
      <c r="P15" t="s">
        <v>49</v>
      </c>
      <c r="Q15">
        <v>75490</v>
      </c>
      <c r="R15">
        <v>3.58</v>
      </c>
      <c r="S15">
        <v>3.7204679999999999</v>
      </c>
      <c r="T15">
        <v>0.14046799999999901</v>
      </c>
      <c r="U15">
        <v>140.46799999999899</v>
      </c>
      <c r="V15">
        <v>17.6987915039062</v>
      </c>
      <c r="X15" s="5">
        <v>0.75</v>
      </c>
      <c r="Y15" s="2">
        <f>_xlfn.PERCENTILE.EXC(U4:U1048576,0.75)</f>
        <v>184.2674999999995</v>
      </c>
      <c r="AA15">
        <v>33859</v>
      </c>
      <c r="AB15" t="s">
        <v>50</v>
      </c>
      <c r="AC15" t="s">
        <v>51</v>
      </c>
      <c r="AD15">
        <v>75490</v>
      </c>
      <c r="AE15">
        <v>2.1800000000000002</v>
      </c>
      <c r="AF15">
        <v>2.348468</v>
      </c>
      <c r="AG15">
        <v>0.16846799999999901</v>
      </c>
      <c r="AH15">
        <v>168.46799999999899</v>
      </c>
      <c r="AI15">
        <v>0.189208984375</v>
      </c>
      <c r="AK15" s="4">
        <v>0.75</v>
      </c>
      <c r="AL15" s="2">
        <f>_xlfn.PERCENTILE.EXC(AH4:AH1048576,0.75)</f>
        <v>158.51899999999949</v>
      </c>
      <c r="AN15">
        <v>40766</v>
      </c>
      <c r="AO15" t="s">
        <v>52</v>
      </c>
      <c r="AP15" t="s">
        <v>53</v>
      </c>
      <c r="AQ15">
        <v>75490</v>
      </c>
      <c r="AR15">
        <v>2.7222520000000001</v>
      </c>
      <c r="AS15">
        <v>2.880468</v>
      </c>
      <c r="AT15">
        <v>0.158215999999999</v>
      </c>
      <c r="AU15">
        <v>158.21599999999901</v>
      </c>
      <c r="AV15">
        <v>0.16839599609375</v>
      </c>
      <c r="AX15" s="5">
        <v>0.75</v>
      </c>
      <c r="AY15" s="2">
        <f>_xlfn.PERCENTILE.EXC(AU4:AU1048576,0.75)</f>
        <v>160.51900000000001</v>
      </c>
    </row>
    <row r="16" spans="1:57">
      <c r="A16">
        <v>34040</v>
      </c>
      <c r="B16" t="s">
        <v>16</v>
      </c>
      <c r="C16" t="s">
        <v>15</v>
      </c>
      <c r="D16">
        <v>75490</v>
      </c>
      <c r="E16">
        <v>3.46999999999999</v>
      </c>
      <c r="F16">
        <v>3.6124679999999998</v>
      </c>
      <c r="G16">
        <v>0.14246800000000001</v>
      </c>
      <c r="H16">
        <v>142.46799999999999</v>
      </c>
      <c r="I16">
        <v>19.1864624023437</v>
      </c>
      <c r="K16" s="2" t="s">
        <v>58</v>
      </c>
      <c r="L16" s="2">
        <f>MAX(H4:H1048576)</f>
        <v>266.46800000000002</v>
      </c>
      <c r="N16">
        <v>59285</v>
      </c>
      <c r="O16" t="s">
        <v>48</v>
      </c>
      <c r="P16" t="s">
        <v>49</v>
      </c>
      <c r="Q16">
        <v>75490</v>
      </c>
      <c r="R16">
        <v>3.68</v>
      </c>
      <c r="S16">
        <v>3.820468</v>
      </c>
      <c r="T16">
        <v>0.14046799999999901</v>
      </c>
      <c r="U16">
        <v>140.46799999999899</v>
      </c>
      <c r="V16">
        <v>17.6987915039062</v>
      </c>
      <c r="X16" s="2" t="s">
        <v>58</v>
      </c>
      <c r="Y16" s="2">
        <f>MAX(U4:U1048576)</f>
        <v>308.38900000000001</v>
      </c>
      <c r="AA16">
        <v>33860</v>
      </c>
      <c r="AB16" t="s">
        <v>50</v>
      </c>
      <c r="AC16" t="s">
        <v>51</v>
      </c>
      <c r="AD16">
        <v>75490</v>
      </c>
      <c r="AE16">
        <v>2.2599990000000001</v>
      </c>
      <c r="AF16">
        <v>2.400468</v>
      </c>
      <c r="AG16">
        <v>0.14046899999999901</v>
      </c>
      <c r="AH16">
        <v>140.468999999999</v>
      </c>
      <c r="AI16">
        <v>0.189208984375</v>
      </c>
      <c r="AK16" t="s">
        <v>59</v>
      </c>
      <c r="AL16" s="2">
        <f>MAX(AH4:AH1048576)</f>
        <v>218.87699999999899</v>
      </c>
      <c r="AN16">
        <v>40767</v>
      </c>
      <c r="AO16" t="s">
        <v>52</v>
      </c>
      <c r="AP16" t="s">
        <v>53</v>
      </c>
      <c r="AQ16">
        <v>75490</v>
      </c>
      <c r="AR16">
        <v>3.02</v>
      </c>
      <c r="AS16">
        <v>3.1765180000000002</v>
      </c>
      <c r="AT16">
        <v>0.15651799999999999</v>
      </c>
      <c r="AU16">
        <v>156.518</v>
      </c>
      <c r="AV16">
        <v>0.1513671875</v>
      </c>
      <c r="AX16" s="2" t="s">
        <v>58</v>
      </c>
      <c r="AY16" s="2">
        <f>_xlfn.PERCENTILE.EXC(AU4:AU1048576,0.99)</f>
        <v>218.27999999999963</v>
      </c>
    </row>
    <row r="17" spans="1:51">
      <c r="A17">
        <v>34041</v>
      </c>
      <c r="B17" t="s">
        <v>16</v>
      </c>
      <c r="C17" t="s">
        <v>15</v>
      </c>
      <c r="D17">
        <v>75490</v>
      </c>
      <c r="E17">
        <v>3.74</v>
      </c>
      <c r="F17">
        <v>3.884468</v>
      </c>
      <c r="G17">
        <v>0.14446799999999899</v>
      </c>
      <c r="H17">
        <v>144.46799999999899</v>
      </c>
      <c r="I17">
        <v>19.1062622070312</v>
      </c>
      <c r="K17" s="2" t="s">
        <v>60</v>
      </c>
      <c r="L17" s="2">
        <f>MIN(H4:H1048576)</f>
        <v>138.46799999999999</v>
      </c>
      <c r="N17">
        <v>59285</v>
      </c>
      <c r="O17" t="s">
        <v>48</v>
      </c>
      <c r="P17" t="s">
        <v>49</v>
      </c>
      <c r="Q17">
        <v>75490</v>
      </c>
      <c r="R17">
        <v>2.12</v>
      </c>
      <c r="S17">
        <v>2.2604679999999999</v>
      </c>
      <c r="T17">
        <v>0.14046799999999901</v>
      </c>
      <c r="U17">
        <v>140.46799999999899</v>
      </c>
      <c r="V17">
        <v>16.6240844726562</v>
      </c>
      <c r="X17" s="2" t="s">
        <v>60</v>
      </c>
      <c r="Y17" s="2">
        <f>MIN(U4:U1048576)</f>
        <v>138.46799999999899</v>
      </c>
      <c r="AA17">
        <v>33861</v>
      </c>
      <c r="AB17" t="s">
        <v>50</v>
      </c>
      <c r="AC17" t="s">
        <v>51</v>
      </c>
      <c r="AD17">
        <v>75490</v>
      </c>
      <c r="AE17">
        <v>2.41</v>
      </c>
      <c r="AF17">
        <v>2.54846799999999</v>
      </c>
      <c r="AG17">
        <v>0.13846799999999901</v>
      </c>
      <c r="AH17">
        <v>138.46799999999899</v>
      </c>
      <c r="AI17">
        <v>0.262054443359375</v>
      </c>
      <c r="AK17" t="s">
        <v>61</v>
      </c>
      <c r="AL17" s="2">
        <f>MIN(AH4:AH1048576)</f>
        <v>138.46799999999899</v>
      </c>
      <c r="AN17">
        <v>40768</v>
      </c>
      <c r="AO17" t="s">
        <v>52</v>
      </c>
      <c r="AP17" t="s">
        <v>53</v>
      </c>
      <c r="AQ17">
        <v>75490</v>
      </c>
      <c r="AR17">
        <v>3.0443660000000001</v>
      </c>
      <c r="AS17">
        <v>3.2284679999999999</v>
      </c>
      <c r="AT17">
        <v>0.18410199999999899</v>
      </c>
      <c r="AU17">
        <v>184.10199999999901</v>
      </c>
      <c r="AV17">
        <v>0.1513671875</v>
      </c>
      <c r="AX17" s="2" t="s">
        <v>60</v>
      </c>
      <c r="AY17" s="2">
        <f>MIN(AU4:AU1048576)</f>
        <v>138.46799999999899</v>
      </c>
    </row>
    <row r="18" spans="1:51">
      <c r="A18">
        <v>34028</v>
      </c>
      <c r="B18" t="s">
        <v>16</v>
      </c>
      <c r="C18" t="s">
        <v>15</v>
      </c>
      <c r="D18">
        <v>75490</v>
      </c>
      <c r="E18">
        <v>1.2199990000000001</v>
      </c>
      <c r="F18">
        <v>1.360468</v>
      </c>
      <c r="G18">
        <v>0.14046899999999901</v>
      </c>
      <c r="H18">
        <v>140.468999999999</v>
      </c>
      <c r="I18">
        <v>17.1043701171875</v>
      </c>
      <c r="K18" s="5">
        <v>0.25</v>
      </c>
      <c r="L18" s="2">
        <f>_xlfn.PERCENTILE.EXC(H4:H1048576,0.25)</f>
        <v>142.91999999999976</v>
      </c>
      <c r="N18">
        <v>59281</v>
      </c>
      <c r="O18" t="s">
        <v>48</v>
      </c>
      <c r="P18" t="s">
        <v>49</v>
      </c>
      <c r="Q18">
        <v>75490</v>
      </c>
      <c r="R18">
        <v>1.56</v>
      </c>
      <c r="S18">
        <v>1.7004679999999901</v>
      </c>
      <c r="T18">
        <v>0.14046799999999901</v>
      </c>
      <c r="U18">
        <v>140.46799999999899</v>
      </c>
      <c r="V18">
        <v>18.8812255859375</v>
      </c>
      <c r="X18" s="5">
        <v>0.25</v>
      </c>
      <c r="Y18" s="2">
        <f>_xlfn.PERCENTILE.EXC(U4:U1048576,0.25)</f>
        <v>148.46799999999999</v>
      </c>
      <c r="AA18">
        <v>33862</v>
      </c>
      <c r="AB18" t="s">
        <v>50</v>
      </c>
      <c r="AC18" t="s">
        <v>51</v>
      </c>
      <c r="AD18">
        <v>75490</v>
      </c>
      <c r="AE18">
        <v>3.2299989999999998</v>
      </c>
      <c r="AF18">
        <v>3.368468</v>
      </c>
      <c r="AG18">
        <v>0.13846900000000001</v>
      </c>
      <c r="AH18">
        <v>138.46899999999999</v>
      </c>
      <c r="AI18">
        <v>0.35382080078125</v>
      </c>
      <c r="AK18" s="4">
        <v>0.25</v>
      </c>
      <c r="AL18" s="2">
        <f>_xlfn.PERCENTILE.EXC(AH4:AH1048576,0.25)</f>
        <v>138.46899999999999</v>
      </c>
      <c r="AN18">
        <v>40755</v>
      </c>
      <c r="AO18" t="s">
        <v>52</v>
      </c>
      <c r="AP18" t="s">
        <v>53</v>
      </c>
      <c r="AQ18">
        <v>75490</v>
      </c>
      <c r="AR18">
        <v>1.75</v>
      </c>
      <c r="AS18">
        <v>1.9204680000000001</v>
      </c>
      <c r="AT18">
        <v>0.17046800000000001</v>
      </c>
      <c r="AU18">
        <v>170.46799999999999</v>
      </c>
      <c r="AV18">
        <v>0.2611083984375</v>
      </c>
      <c r="AX18" s="5">
        <v>0.25</v>
      </c>
      <c r="AY18" s="2">
        <f>_xlfn.PERCENTILE.EXC(AU4:AU1048576,0.25)</f>
        <v>138.46899999999999</v>
      </c>
    </row>
    <row r="19" spans="1:51">
      <c r="A19">
        <v>34029</v>
      </c>
      <c r="B19" t="s">
        <v>16</v>
      </c>
      <c r="C19" t="s">
        <v>15</v>
      </c>
      <c r="D19">
        <v>75490</v>
      </c>
      <c r="E19">
        <v>1.439999</v>
      </c>
      <c r="F19">
        <v>1.6285179999999999</v>
      </c>
      <c r="G19">
        <v>0.18851899999999999</v>
      </c>
      <c r="H19">
        <v>188.51900000000001</v>
      </c>
      <c r="I19">
        <v>17.9491882324218</v>
      </c>
      <c r="K19" s="2" t="s">
        <v>62</v>
      </c>
      <c r="L19" s="2">
        <f>_xlfn.PERCENTILE.EXC(H4:H1048576,0.5)</f>
        <v>156.46799999999951</v>
      </c>
      <c r="N19">
        <v>59291</v>
      </c>
      <c r="O19" t="s">
        <v>48</v>
      </c>
      <c r="P19" t="s">
        <v>49</v>
      </c>
      <c r="Q19">
        <v>75490</v>
      </c>
      <c r="R19">
        <v>3.6</v>
      </c>
      <c r="S19">
        <v>3.7404679999999999</v>
      </c>
      <c r="T19">
        <v>0.14046799999999901</v>
      </c>
      <c r="U19">
        <v>140.46799999999899</v>
      </c>
      <c r="V19">
        <v>17.6987915039062</v>
      </c>
      <c r="X19" s="2" t="s">
        <v>62</v>
      </c>
      <c r="Y19" s="2">
        <f>_xlfn.PERCENTILE.EXC(U4:U1048576,0.5)</f>
        <v>160.518</v>
      </c>
      <c r="AA19">
        <v>33856</v>
      </c>
      <c r="AB19" t="s">
        <v>50</v>
      </c>
      <c r="AC19" t="s">
        <v>51</v>
      </c>
      <c r="AD19">
        <v>75490</v>
      </c>
      <c r="AE19">
        <v>1.75</v>
      </c>
      <c r="AF19">
        <v>1.888468</v>
      </c>
      <c r="AG19">
        <v>0.13846800000000001</v>
      </c>
      <c r="AH19">
        <v>138.46799999999999</v>
      </c>
      <c r="AI19">
        <v>0.2005615234375</v>
      </c>
      <c r="AK19" t="s">
        <v>63</v>
      </c>
      <c r="AL19" s="2">
        <f>_xlfn.PERCENTILE.EXC(AH4:AH1048576,0.5)</f>
        <v>140.468999999999</v>
      </c>
      <c r="AN19">
        <v>40756</v>
      </c>
      <c r="AO19" t="s">
        <v>52</v>
      </c>
      <c r="AP19" t="s">
        <v>53</v>
      </c>
      <c r="AQ19">
        <v>75490</v>
      </c>
      <c r="AR19">
        <v>1.7743660000000001</v>
      </c>
      <c r="AS19">
        <v>1.9844679999999999</v>
      </c>
      <c r="AT19">
        <v>0.21010200000000001</v>
      </c>
      <c r="AU19">
        <v>210.102</v>
      </c>
      <c r="AV19">
        <v>0.2611083984375</v>
      </c>
      <c r="AX19" s="2" t="s">
        <v>62</v>
      </c>
      <c r="AY19" s="2">
        <f>_xlfn.PERCENTILE.EXC(AU4:AU1048576,0.5)</f>
        <v>140.46899999999999</v>
      </c>
    </row>
    <row r="20" spans="1:51">
      <c r="A20">
        <v>34030</v>
      </c>
      <c r="B20" t="s">
        <v>16</v>
      </c>
      <c r="C20" t="s">
        <v>15</v>
      </c>
      <c r="D20">
        <v>75490</v>
      </c>
      <c r="E20">
        <v>1.496834</v>
      </c>
      <c r="F20">
        <v>1.700518</v>
      </c>
      <c r="G20">
        <v>0.203683999999999</v>
      </c>
      <c r="H20">
        <v>203.683999999999</v>
      </c>
      <c r="I20">
        <v>17.9491882324218</v>
      </c>
      <c r="N20">
        <v>59279</v>
      </c>
      <c r="O20" t="s">
        <v>48</v>
      </c>
      <c r="P20" t="s">
        <v>49</v>
      </c>
      <c r="Q20">
        <v>75490</v>
      </c>
      <c r="R20">
        <v>2.04</v>
      </c>
      <c r="S20">
        <v>2.1804679999999999</v>
      </c>
      <c r="T20">
        <v>0.14046799999999901</v>
      </c>
      <c r="U20">
        <v>140.46799999999899</v>
      </c>
      <c r="V20">
        <v>16.6240844726562</v>
      </c>
      <c r="AA20">
        <v>33857</v>
      </c>
      <c r="AB20" t="s">
        <v>50</v>
      </c>
      <c r="AC20" t="s">
        <v>51</v>
      </c>
      <c r="AD20">
        <v>75490</v>
      </c>
      <c r="AE20">
        <v>2.5499990000000001</v>
      </c>
      <c r="AF20">
        <v>2.7125180000000002</v>
      </c>
      <c r="AG20">
        <v>0.162519</v>
      </c>
      <c r="AH20">
        <v>162.51900000000001</v>
      </c>
      <c r="AI20">
        <v>0.33489990234375</v>
      </c>
      <c r="AN20">
        <v>40757</v>
      </c>
      <c r="AO20" t="s">
        <v>52</v>
      </c>
      <c r="AP20" t="s">
        <v>53</v>
      </c>
      <c r="AQ20">
        <v>75490</v>
      </c>
      <c r="AR20">
        <v>1.8370150000000001</v>
      </c>
      <c r="AS20">
        <v>2.0604680000000002</v>
      </c>
      <c r="AT20">
        <v>0.22345300000000001</v>
      </c>
      <c r="AU20">
        <v>223.453</v>
      </c>
      <c r="AV20">
        <v>0.2005615234375</v>
      </c>
    </row>
    <row r="21" spans="1:51">
      <c r="A21">
        <v>34031</v>
      </c>
      <c r="B21" t="s">
        <v>16</v>
      </c>
      <c r="C21" t="s">
        <v>15</v>
      </c>
      <c r="D21">
        <v>75490</v>
      </c>
      <c r="E21">
        <v>1.5899999999999901</v>
      </c>
      <c r="F21">
        <v>1.7524679999999999</v>
      </c>
      <c r="G21">
        <v>0.162468</v>
      </c>
      <c r="H21">
        <v>162.46799999999999</v>
      </c>
      <c r="I21">
        <v>18.7940063476562</v>
      </c>
      <c r="N21">
        <v>59291</v>
      </c>
      <c r="O21" t="s">
        <v>48</v>
      </c>
      <c r="P21" t="s">
        <v>49</v>
      </c>
      <c r="Q21">
        <v>75490</v>
      </c>
      <c r="R21">
        <v>3.68</v>
      </c>
      <c r="S21">
        <v>3.820468</v>
      </c>
      <c r="T21">
        <v>0.14046799999999901</v>
      </c>
      <c r="U21">
        <v>140.46799999999899</v>
      </c>
      <c r="V21">
        <v>17.6987915039062</v>
      </c>
      <c r="AA21">
        <v>33858</v>
      </c>
      <c r="AB21" t="s">
        <v>50</v>
      </c>
      <c r="AC21" t="s">
        <v>51</v>
      </c>
      <c r="AD21">
        <v>75490</v>
      </c>
      <c r="AE21">
        <v>2.6087790000000002</v>
      </c>
      <c r="AF21">
        <v>2.7524679999999999</v>
      </c>
      <c r="AG21">
        <v>0.14368899999999901</v>
      </c>
      <c r="AH21">
        <v>143.688999999999</v>
      </c>
      <c r="AI21">
        <v>0.33489990234375</v>
      </c>
      <c r="AN21">
        <v>40758</v>
      </c>
      <c r="AO21" t="s">
        <v>52</v>
      </c>
      <c r="AP21" t="s">
        <v>53</v>
      </c>
      <c r="AQ21">
        <v>75490</v>
      </c>
      <c r="AR21">
        <v>1.8780859999999999</v>
      </c>
      <c r="AS21">
        <v>2.0805180000000001</v>
      </c>
      <c r="AT21">
        <v>0.202431999999999</v>
      </c>
      <c r="AU21">
        <v>202.43199999999899</v>
      </c>
      <c r="AV21">
        <v>0.2005615234375</v>
      </c>
    </row>
    <row r="22" spans="1:51">
      <c r="A22">
        <v>34032</v>
      </c>
      <c r="B22" t="s">
        <v>16</v>
      </c>
      <c r="C22" t="s">
        <v>15</v>
      </c>
      <c r="D22">
        <v>75490</v>
      </c>
      <c r="E22">
        <v>1.689999</v>
      </c>
      <c r="F22">
        <v>1.8685179999999999</v>
      </c>
      <c r="G22">
        <v>0.17851899999999901</v>
      </c>
      <c r="H22">
        <v>178.51899999999901</v>
      </c>
      <c r="I22">
        <v>18.7940063476562</v>
      </c>
      <c r="N22">
        <v>59285</v>
      </c>
      <c r="O22" t="s">
        <v>48</v>
      </c>
      <c r="P22" t="s">
        <v>49</v>
      </c>
      <c r="Q22">
        <v>75490</v>
      </c>
      <c r="R22">
        <v>2.06</v>
      </c>
      <c r="S22">
        <v>2.2004679999999999</v>
      </c>
      <c r="T22">
        <v>0.14046799999999901</v>
      </c>
      <c r="U22">
        <v>140.46799999999899</v>
      </c>
      <c r="V22">
        <v>16.6240844726562</v>
      </c>
      <c r="AA22">
        <v>33859</v>
      </c>
      <c r="AB22" t="s">
        <v>50</v>
      </c>
      <c r="AC22" t="s">
        <v>51</v>
      </c>
      <c r="AD22">
        <v>75490</v>
      </c>
      <c r="AE22">
        <v>3.35</v>
      </c>
      <c r="AF22">
        <v>3.4884680000000001</v>
      </c>
      <c r="AG22">
        <v>0.13846800000000001</v>
      </c>
      <c r="AH22">
        <v>138.46799999999999</v>
      </c>
      <c r="AI22">
        <v>0.35382080078125</v>
      </c>
      <c r="AN22">
        <v>40759</v>
      </c>
      <c r="AO22" t="s">
        <v>52</v>
      </c>
      <c r="AP22" t="s">
        <v>53</v>
      </c>
      <c r="AQ22">
        <v>75490</v>
      </c>
      <c r="AR22">
        <v>1.930355</v>
      </c>
      <c r="AS22">
        <v>2.1204679999999998</v>
      </c>
      <c r="AT22">
        <v>0.19011299999999901</v>
      </c>
      <c r="AU22">
        <v>190.112999999999</v>
      </c>
      <c r="AV22">
        <v>0.2005615234375</v>
      </c>
    </row>
    <row r="23" spans="1:51">
      <c r="A23">
        <v>34033</v>
      </c>
      <c r="B23" t="s">
        <v>16</v>
      </c>
      <c r="C23" t="s">
        <v>15</v>
      </c>
      <c r="D23">
        <v>75490</v>
      </c>
      <c r="E23">
        <v>1.753836</v>
      </c>
      <c r="F23">
        <v>1.928518</v>
      </c>
      <c r="G23">
        <v>0.174682</v>
      </c>
      <c r="H23">
        <v>174.68199999999999</v>
      </c>
      <c r="I23">
        <v>18.7940063476562</v>
      </c>
      <c r="K23" s="4"/>
      <c r="N23">
        <v>59291</v>
      </c>
      <c r="O23" t="s">
        <v>48</v>
      </c>
      <c r="P23" t="s">
        <v>49</v>
      </c>
      <c r="Q23">
        <v>75490</v>
      </c>
      <c r="R23">
        <v>3</v>
      </c>
      <c r="S23">
        <v>3.1404679999999998</v>
      </c>
      <c r="T23">
        <v>0.14046799999999901</v>
      </c>
      <c r="U23">
        <v>140.46799999999899</v>
      </c>
      <c r="V23">
        <v>19.0113525390625</v>
      </c>
      <c r="X23" s="4"/>
      <c r="AA23">
        <v>33860</v>
      </c>
      <c r="AB23" t="s">
        <v>50</v>
      </c>
      <c r="AC23" t="s">
        <v>51</v>
      </c>
      <c r="AD23">
        <v>75490</v>
      </c>
      <c r="AE23">
        <v>3.5699990000000001</v>
      </c>
      <c r="AF23">
        <v>3.7084679999999999</v>
      </c>
      <c r="AG23">
        <v>0.13846899999999901</v>
      </c>
      <c r="AH23">
        <v>138.468999999999</v>
      </c>
      <c r="AI23">
        <v>0.3443603515625</v>
      </c>
      <c r="AN23">
        <v>40760</v>
      </c>
      <c r="AO23" t="s">
        <v>52</v>
      </c>
      <c r="AP23" t="s">
        <v>53</v>
      </c>
      <c r="AQ23">
        <v>75490</v>
      </c>
      <c r="AR23">
        <v>2.2599990000000001</v>
      </c>
      <c r="AS23">
        <v>2.4205179999999999</v>
      </c>
      <c r="AT23">
        <v>0.160518999999999</v>
      </c>
      <c r="AU23">
        <v>160.51899999999901</v>
      </c>
      <c r="AV23">
        <v>0.1400146484375</v>
      </c>
      <c r="AX23" s="4"/>
    </row>
    <row r="24" spans="1:51">
      <c r="A24">
        <v>34034</v>
      </c>
      <c r="B24" t="s">
        <v>16</v>
      </c>
      <c r="C24" t="s">
        <v>15</v>
      </c>
      <c r="D24">
        <v>75490</v>
      </c>
      <c r="E24">
        <v>1.7976939999999999</v>
      </c>
      <c r="F24">
        <v>1.9964679999999999</v>
      </c>
      <c r="G24">
        <v>0.19877400000000001</v>
      </c>
      <c r="H24">
        <v>198.774</v>
      </c>
      <c r="I24">
        <v>18.7940063476562</v>
      </c>
      <c r="N24">
        <v>59279</v>
      </c>
      <c r="O24" t="s">
        <v>48</v>
      </c>
      <c r="P24" t="s">
        <v>49</v>
      </c>
      <c r="Q24">
        <v>75490</v>
      </c>
      <c r="R24">
        <v>1.08</v>
      </c>
      <c r="S24">
        <v>1.2204679999999899</v>
      </c>
      <c r="T24">
        <v>0.14046799999999901</v>
      </c>
      <c r="U24">
        <v>140.46799999999899</v>
      </c>
      <c r="V24">
        <v>20.7487182617187</v>
      </c>
      <c r="AA24">
        <v>33856</v>
      </c>
      <c r="AB24" t="s">
        <v>50</v>
      </c>
      <c r="AC24" t="s">
        <v>51</v>
      </c>
      <c r="AD24">
        <v>75490</v>
      </c>
      <c r="AE24">
        <v>1.199999</v>
      </c>
      <c r="AF24">
        <v>1.3565179999999999</v>
      </c>
      <c r="AG24">
        <v>0.15651899999999899</v>
      </c>
      <c r="AH24">
        <v>156.51899999999901</v>
      </c>
      <c r="AI24">
        <v>0.24908447265625</v>
      </c>
      <c r="AN24">
        <v>40761</v>
      </c>
      <c r="AO24" t="s">
        <v>52</v>
      </c>
      <c r="AP24" t="s">
        <v>53</v>
      </c>
      <c r="AQ24">
        <v>75490</v>
      </c>
      <c r="AR24">
        <v>2.3199990000000001</v>
      </c>
      <c r="AS24">
        <v>2.4604680000000001</v>
      </c>
      <c r="AT24">
        <v>0.14046899999999901</v>
      </c>
      <c r="AU24">
        <v>140.468999999999</v>
      </c>
      <c r="AV24">
        <v>0.1400146484375</v>
      </c>
    </row>
    <row r="25" spans="1:51">
      <c r="A25">
        <v>34035</v>
      </c>
      <c r="B25" t="s">
        <v>16</v>
      </c>
      <c r="C25" t="s">
        <v>15</v>
      </c>
      <c r="D25">
        <v>75490</v>
      </c>
      <c r="E25">
        <v>1.889999</v>
      </c>
      <c r="F25">
        <v>2.0484680000000002</v>
      </c>
      <c r="G25">
        <v>0.158469</v>
      </c>
      <c r="H25">
        <v>158.46899999999999</v>
      </c>
      <c r="I25">
        <v>18.2835693359375</v>
      </c>
      <c r="N25">
        <v>59282</v>
      </c>
      <c r="O25" t="s">
        <v>48</v>
      </c>
      <c r="P25" t="s">
        <v>49</v>
      </c>
      <c r="Q25">
        <v>75490</v>
      </c>
      <c r="R25">
        <v>2.74</v>
      </c>
      <c r="S25">
        <v>2.880468</v>
      </c>
      <c r="T25">
        <v>0.14046799999999901</v>
      </c>
      <c r="U25">
        <v>140.46799999999899</v>
      </c>
      <c r="V25">
        <v>15.195068359375</v>
      </c>
      <c r="AA25">
        <v>33857</v>
      </c>
      <c r="AB25" t="s">
        <v>50</v>
      </c>
      <c r="AC25" t="s">
        <v>51</v>
      </c>
      <c r="AD25">
        <v>75490</v>
      </c>
      <c r="AE25">
        <v>1.2435909999999999</v>
      </c>
      <c r="AF25">
        <v>1.396493</v>
      </c>
      <c r="AG25">
        <v>0.15290200000000001</v>
      </c>
      <c r="AH25">
        <v>152.90199999999999</v>
      </c>
      <c r="AI25">
        <v>0.24908447265625</v>
      </c>
      <c r="AN25">
        <v>40762</v>
      </c>
      <c r="AO25" t="s">
        <v>52</v>
      </c>
      <c r="AP25" t="s">
        <v>53</v>
      </c>
      <c r="AQ25">
        <v>75490</v>
      </c>
      <c r="AR25">
        <v>3.4799989999999998</v>
      </c>
      <c r="AS25">
        <v>3.6204679999999998</v>
      </c>
      <c r="AT25">
        <v>0.14046899999999901</v>
      </c>
      <c r="AU25">
        <v>140.468999999999</v>
      </c>
      <c r="AV25">
        <v>0.267730712890625</v>
      </c>
    </row>
    <row r="26" spans="1:51">
      <c r="A26">
        <v>34036</v>
      </c>
      <c r="B26" t="s">
        <v>16</v>
      </c>
      <c r="C26" t="s">
        <v>15</v>
      </c>
      <c r="D26">
        <v>75490</v>
      </c>
      <c r="E26">
        <v>2.62</v>
      </c>
      <c r="F26">
        <v>2.8165179999999999</v>
      </c>
      <c r="G26">
        <v>0.196517999999999</v>
      </c>
      <c r="H26">
        <v>196.51799999999901</v>
      </c>
      <c r="I26">
        <v>17.6541748046875</v>
      </c>
      <c r="N26">
        <v>59279</v>
      </c>
      <c r="O26" t="s">
        <v>48</v>
      </c>
      <c r="P26" t="s">
        <v>49</v>
      </c>
      <c r="Q26">
        <v>75490</v>
      </c>
      <c r="R26">
        <v>1.08</v>
      </c>
      <c r="S26">
        <v>1.2204679999999899</v>
      </c>
      <c r="T26">
        <v>0.14046799999999901</v>
      </c>
      <c r="U26">
        <v>140.46799999999899</v>
      </c>
      <c r="V26">
        <v>20.7487182617187</v>
      </c>
      <c r="AA26">
        <v>33858</v>
      </c>
      <c r="AB26" t="s">
        <v>50</v>
      </c>
      <c r="AC26" t="s">
        <v>51</v>
      </c>
      <c r="AD26">
        <v>75490</v>
      </c>
      <c r="AE26">
        <v>1.429999</v>
      </c>
      <c r="AF26">
        <v>1.5925180000000001</v>
      </c>
      <c r="AG26">
        <v>0.162519</v>
      </c>
      <c r="AH26">
        <v>162.51900000000001</v>
      </c>
      <c r="AI26">
        <v>0.224822998046875</v>
      </c>
      <c r="AN26">
        <v>40755</v>
      </c>
      <c r="AO26" t="s">
        <v>52</v>
      </c>
      <c r="AP26" t="s">
        <v>53</v>
      </c>
      <c r="AQ26">
        <v>75490</v>
      </c>
      <c r="AR26">
        <v>1.28</v>
      </c>
      <c r="AS26">
        <v>1.4204680000000001</v>
      </c>
      <c r="AT26">
        <v>0.14046800000000001</v>
      </c>
      <c r="AU26">
        <v>140.46799999999999</v>
      </c>
      <c r="AV26">
        <v>0.2091064453125</v>
      </c>
    </row>
    <row r="27" spans="1:51">
      <c r="A27">
        <v>34037</v>
      </c>
      <c r="B27" t="s">
        <v>16</v>
      </c>
      <c r="C27" t="s">
        <v>15</v>
      </c>
      <c r="D27">
        <v>75490</v>
      </c>
      <c r="E27">
        <v>2.6573090000000001</v>
      </c>
      <c r="F27">
        <v>2.876468</v>
      </c>
      <c r="G27">
        <v>0.21915899999999899</v>
      </c>
      <c r="H27">
        <v>219.158999999999</v>
      </c>
      <c r="I27">
        <v>17.6541748046875</v>
      </c>
      <c r="N27">
        <v>59286</v>
      </c>
      <c r="O27" t="s">
        <v>48</v>
      </c>
      <c r="P27" t="s">
        <v>49</v>
      </c>
      <c r="Q27">
        <v>75490</v>
      </c>
      <c r="R27">
        <v>2.06</v>
      </c>
      <c r="S27">
        <v>2.2004679999999999</v>
      </c>
      <c r="T27">
        <v>0.14046799999999901</v>
      </c>
      <c r="U27">
        <v>140.46799999999899</v>
      </c>
      <c r="V27">
        <v>16.6240844726562</v>
      </c>
      <c r="AA27">
        <v>33859</v>
      </c>
      <c r="AB27" t="s">
        <v>50</v>
      </c>
      <c r="AC27" t="s">
        <v>51</v>
      </c>
      <c r="AD27">
        <v>75490</v>
      </c>
      <c r="AE27">
        <v>1.4899990000000001</v>
      </c>
      <c r="AF27">
        <v>1.6485179999999999</v>
      </c>
      <c r="AG27">
        <v>0.15851899999999999</v>
      </c>
      <c r="AH27">
        <v>158.51900000000001</v>
      </c>
      <c r="AI27">
        <v>0.224822998046875</v>
      </c>
      <c r="AN27">
        <v>40756</v>
      </c>
      <c r="AO27" t="s">
        <v>52</v>
      </c>
      <c r="AP27" t="s">
        <v>53</v>
      </c>
      <c r="AQ27">
        <v>75490</v>
      </c>
      <c r="AR27">
        <v>1.7399990000000001</v>
      </c>
      <c r="AS27">
        <v>1.880468</v>
      </c>
      <c r="AT27">
        <v>0.14046899999999901</v>
      </c>
      <c r="AU27">
        <v>140.468999999999</v>
      </c>
      <c r="AV27">
        <v>0.2611083984375</v>
      </c>
    </row>
    <row r="28" spans="1:51">
      <c r="A28">
        <v>34038</v>
      </c>
      <c r="B28" t="s">
        <v>16</v>
      </c>
      <c r="C28" t="s">
        <v>15</v>
      </c>
      <c r="D28">
        <v>75490</v>
      </c>
      <c r="E28">
        <v>2.676593</v>
      </c>
      <c r="F28">
        <v>2.9005179999999999</v>
      </c>
      <c r="G28">
        <v>0.22392499999999901</v>
      </c>
      <c r="H28">
        <v>223.92499999999899</v>
      </c>
      <c r="I28">
        <v>17.6541748046875</v>
      </c>
      <c r="N28">
        <v>59282</v>
      </c>
      <c r="O28" t="s">
        <v>48</v>
      </c>
      <c r="P28" t="s">
        <v>49</v>
      </c>
      <c r="Q28">
        <v>75490</v>
      </c>
      <c r="R28">
        <v>3.18</v>
      </c>
      <c r="S28">
        <v>3.320468</v>
      </c>
      <c r="T28">
        <v>0.14046799999999901</v>
      </c>
      <c r="U28">
        <v>140.46799999999899</v>
      </c>
      <c r="V28">
        <v>19.1220092773437</v>
      </c>
      <c r="AA28">
        <v>33860</v>
      </c>
      <c r="AB28" t="s">
        <v>50</v>
      </c>
      <c r="AC28" t="s">
        <v>51</v>
      </c>
      <c r="AD28">
        <v>75490</v>
      </c>
      <c r="AE28">
        <v>1.5322519999999999</v>
      </c>
      <c r="AF28">
        <v>1.6884679999999901</v>
      </c>
      <c r="AG28">
        <v>0.15621599999999899</v>
      </c>
      <c r="AH28">
        <v>156.21599999999901</v>
      </c>
      <c r="AI28">
        <v>0.2005615234375</v>
      </c>
      <c r="AN28">
        <v>40757</v>
      </c>
      <c r="AO28" t="s">
        <v>52</v>
      </c>
      <c r="AP28" t="s">
        <v>53</v>
      </c>
      <c r="AQ28">
        <v>75490</v>
      </c>
      <c r="AR28">
        <v>2.66</v>
      </c>
      <c r="AS28">
        <v>2.800468</v>
      </c>
      <c r="AT28">
        <v>0.14046799999999901</v>
      </c>
      <c r="AU28">
        <v>140.46799999999899</v>
      </c>
      <c r="AV28">
        <v>0.16839599609375</v>
      </c>
    </row>
    <row r="29" spans="1:51">
      <c r="A29">
        <v>34039</v>
      </c>
      <c r="B29" t="s">
        <v>16</v>
      </c>
      <c r="C29" t="s">
        <v>15</v>
      </c>
      <c r="D29">
        <v>75490</v>
      </c>
      <c r="E29">
        <v>2.7954409999999998</v>
      </c>
      <c r="F29">
        <v>2.9404680000000001</v>
      </c>
      <c r="G29">
        <v>0.14502699999999999</v>
      </c>
      <c r="H29">
        <v>145.02699999999999</v>
      </c>
      <c r="I29">
        <v>17.6541748046875</v>
      </c>
      <c r="N29">
        <v>59280</v>
      </c>
      <c r="O29" t="s">
        <v>48</v>
      </c>
      <c r="P29" t="s">
        <v>49</v>
      </c>
      <c r="Q29">
        <v>75490</v>
      </c>
      <c r="R29">
        <v>1.1200000000000001</v>
      </c>
      <c r="S29">
        <v>1.2604679999999999</v>
      </c>
      <c r="T29">
        <v>0.14046799999999901</v>
      </c>
      <c r="U29">
        <v>140.46799999999899</v>
      </c>
      <c r="V29">
        <v>18.7506713867187</v>
      </c>
      <c r="AA29">
        <v>33861</v>
      </c>
      <c r="AB29" t="s">
        <v>50</v>
      </c>
      <c r="AC29" t="s">
        <v>51</v>
      </c>
      <c r="AD29">
        <v>75490</v>
      </c>
      <c r="AE29">
        <v>2.04</v>
      </c>
      <c r="AF29">
        <v>2.1965180000000002</v>
      </c>
      <c r="AG29">
        <v>0.15651799999999999</v>
      </c>
      <c r="AH29">
        <v>156.518</v>
      </c>
      <c r="AI29">
        <v>0.189208984375</v>
      </c>
      <c r="AN29">
        <v>40758</v>
      </c>
      <c r="AO29" t="s">
        <v>52</v>
      </c>
      <c r="AP29" t="s">
        <v>53</v>
      </c>
      <c r="AQ29">
        <v>75490</v>
      </c>
      <c r="AR29">
        <v>2.87</v>
      </c>
      <c r="AS29">
        <v>3.0084680000000001</v>
      </c>
      <c r="AT29">
        <v>0.13846800000000001</v>
      </c>
      <c r="AU29">
        <v>138.46799999999999</v>
      </c>
      <c r="AV29">
        <v>0.159881591796875</v>
      </c>
    </row>
    <row r="30" spans="1:51">
      <c r="A30">
        <v>34040</v>
      </c>
      <c r="B30" t="s">
        <v>16</v>
      </c>
      <c r="C30" t="s">
        <v>15</v>
      </c>
      <c r="D30">
        <v>75490</v>
      </c>
      <c r="E30">
        <v>3.08</v>
      </c>
      <c r="F30">
        <v>3.2525179999999998</v>
      </c>
      <c r="G30">
        <v>0.172518</v>
      </c>
      <c r="H30">
        <v>172.518</v>
      </c>
      <c r="I30">
        <v>18.8046875</v>
      </c>
      <c r="N30">
        <v>59282</v>
      </c>
      <c r="O30" t="s">
        <v>48</v>
      </c>
      <c r="P30" t="s">
        <v>49</v>
      </c>
      <c r="Q30">
        <v>75490</v>
      </c>
      <c r="R30">
        <v>2.06</v>
      </c>
      <c r="S30">
        <v>2.2004679999999999</v>
      </c>
      <c r="T30">
        <v>0.14046799999999901</v>
      </c>
      <c r="U30">
        <v>140.46799999999899</v>
      </c>
      <c r="V30">
        <v>16.6240844726562</v>
      </c>
      <c r="AA30">
        <v>33862</v>
      </c>
      <c r="AB30" t="s">
        <v>50</v>
      </c>
      <c r="AC30" t="s">
        <v>51</v>
      </c>
      <c r="AD30">
        <v>75490</v>
      </c>
      <c r="AE30">
        <v>2.0643660000000001</v>
      </c>
      <c r="AF30">
        <v>2.2565179999999998</v>
      </c>
      <c r="AG30">
        <v>0.19215199999999899</v>
      </c>
      <c r="AH30">
        <v>192.15199999999899</v>
      </c>
      <c r="AI30">
        <v>0.189208984375</v>
      </c>
      <c r="AN30">
        <v>40759</v>
      </c>
      <c r="AO30" t="s">
        <v>52</v>
      </c>
      <c r="AP30" t="s">
        <v>53</v>
      </c>
      <c r="AQ30">
        <v>75490</v>
      </c>
      <c r="AR30">
        <v>3.18</v>
      </c>
      <c r="AS30">
        <v>3.348468</v>
      </c>
      <c r="AT30">
        <v>0.16846799999999901</v>
      </c>
      <c r="AU30">
        <v>168.46799999999899</v>
      </c>
      <c r="AV30">
        <v>0.1513671875</v>
      </c>
    </row>
    <row r="31" spans="1:51">
      <c r="A31">
        <v>34041</v>
      </c>
      <c r="B31" t="s">
        <v>16</v>
      </c>
      <c r="C31" t="s">
        <v>15</v>
      </c>
      <c r="D31">
        <v>75490</v>
      </c>
      <c r="E31">
        <v>3.1223070000000002</v>
      </c>
      <c r="F31">
        <v>3.2965179999999998</v>
      </c>
      <c r="G31">
        <v>0.17421099999999901</v>
      </c>
      <c r="H31">
        <v>174.21099999999899</v>
      </c>
      <c r="I31">
        <v>18.8046875</v>
      </c>
      <c r="N31">
        <v>59282</v>
      </c>
      <c r="O31" t="s">
        <v>48</v>
      </c>
      <c r="P31" t="s">
        <v>49</v>
      </c>
      <c r="Q31">
        <v>75490</v>
      </c>
      <c r="R31">
        <v>2.14</v>
      </c>
      <c r="S31">
        <v>2.2804679999999999</v>
      </c>
      <c r="T31">
        <v>0.14046799999999901</v>
      </c>
      <c r="U31">
        <v>140.46799999999899</v>
      </c>
      <c r="V31">
        <v>16.6240844726562</v>
      </c>
      <c r="AA31">
        <v>33863</v>
      </c>
      <c r="AB31" t="s">
        <v>50</v>
      </c>
      <c r="AC31" t="s">
        <v>51</v>
      </c>
      <c r="AD31">
        <v>75490</v>
      </c>
      <c r="AE31">
        <v>2.1462409999999998</v>
      </c>
      <c r="AF31">
        <v>2.3165179999999999</v>
      </c>
      <c r="AG31">
        <v>0.17027700000000001</v>
      </c>
      <c r="AH31">
        <v>170.27699999999999</v>
      </c>
      <c r="AI31">
        <v>0.189208984375</v>
      </c>
      <c r="AN31">
        <v>40760</v>
      </c>
      <c r="AO31" t="s">
        <v>52</v>
      </c>
      <c r="AP31" t="s">
        <v>53</v>
      </c>
      <c r="AQ31">
        <v>75490</v>
      </c>
      <c r="AR31">
        <v>3.2599990000000001</v>
      </c>
      <c r="AS31">
        <v>3.4205179999999999</v>
      </c>
      <c r="AT31">
        <v>0.160518999999999</v>
      </c>
      <c r="AU31">
        <v>160.51899999999901</v>
      </c>
      <c r="AV31">
        <v>0.1513671875</v>
      </c>
    </row>
    <row r="32" spans="1:51">
      <c r="A32">
        <v>34042</v>
      </c>
      <c r="B32" t="s">
        <v>16</v>
      </c>
      <c r="C32" t="s">
        <v>15</v>
      </c>
      <c r="D32">
        <v>75490</v>
      </c>
      <c r="E32">
        <v>3.1513119999999999</v>
      </c>
      <c r="F32">
        <v>3.336468</v>
      </c>
      <c r="G32">
        <v>0.18515599999999999</v>
      </c>
      <c r="H32">
        <v>185.15600000000001</v>
      </c>
      <c r="I32">
        <v>18.8046875</v>
      </c>
      <c r="N32">
        <v>59283</v>
      </c>
      <c r="O32" t="s">
        <v>48</v>
      </c>
      <c r="P32" t="s">
        <v>49</v>
      </c>
      <c r="Q32">
        <v>75490</v>
      </c>
      <c r="R32">
        <v>2.14</v>
      </c>
      <c r="S32">
        <v>2.2804679999999999</v>
      </c>
      <c r="T32">
        <v>0.14046799999999901</v>
      </c>
      <c r="U32">
        <v>140.46799999999899</v>
      </c>
      <c r="V32">
        <v>16.6240844726562</v>
      </c>
      <c r="AA32">
        <v>33864</v>
      </c>
      <c r="AB32" t="s">
        <v>50</v>
      </c>
      <c r="AC32" t="s">
        <v>51</v>
      </c>
      <c r="AD32">
        <v>75490</v>
      </c>
      <c r="AE32">
        <v>2.214515</v>
      </c>
      <c r="AF32">
        <v>2.356468</v>
      </c>
      <c r="AG32">
        <v>0.141953</v>
      </c>
      <c r="AH32">
        <v>141.953</v>
      </c>
      <c r="AI32">
        <v>0.189208984375</v>
      </c>
      <c r="AN32">
        <v>40761</v>
      </c>
      <c r="AO32" t="s">
        <v>52</v>
      </c>
      <c r="AP32" t="s">
        <v>53</v>
      </c>
      <c r="AQ32">
        <v>75490</v>
      </c>
      <c r="AR32">
        <v>3.3188279999999999</v>
      </c>
      <c r="AS32">
        <v>3.4884680000000001</v>
      </c>
      <c r="AT32">
        <v>0.16964000000000001</v>
      </c>
      <c r="AU32">
        <v>169.64</v>
      </c>
      <c r="AV32">
        <v>0.1513671875</v>
      </c>
    </row>
    <row r="33" spans="1:48">
      <c r="A33">
        <v>34028</v>
      </c>
      <c r="B33" t="s">
        <v>16</v>
      </c>
      <c r="C33" t="s">
        <v>15</v>
      </c>
      <c r="D33">
        <v>75490</v>
      </c>
      <c r="E33">
        <v>1.02</v>
      </c>
      <c r="F33">
        <v>1.2044680000000001</v>
      </c>
      <c r="G33">
        <v>0.18446799999999999</v>
      </c>
      <c r="H33">
        <v>184.46799999999999</v>
      </c>
      <c r="I33">
        <v>17.0585327148437</v>
      </c>
      <c r="N33">
        <v>59282</v>
      </c>
      <c r="O33" t="s">
        <v>48</v>
      </c>
      <c r="P33" t="s">
        <v>49</v>
      </c>
      <c r="Q33">
        <v>75490</v>
      </c>
      <c r="R33">
        <v>1.8599999999999901</v>
      </c>
      <c r="S33">
        <v>2.0004680000000001</v>
      </c>
      <c r="T33">
        <v>0.14046800000000001</v>
      </c>
      <c r="U33">
        <v>140.46799999999999</v>
      </c>
      <c r="V33">
        <v>16.3203430175781</v>
      </c>
      <c r="AA33">
        <v>33865</v>
      </c>
      <c r="AB33" t="s">
        <v>50</v>
      </c>
      <c r="AC33" t="s">
        <v>51</v>
      </c>
      <c r="AD33">
        <v>75490</v>
      </c>
      <c r="AE33">
        <v>2.56</v>
      </c>
      <c r="AF33">
        <v>2.7004679999999999</v>
      </c>
      <c r="AG33">
        <v>0.14046799999999901</v>
      </c>
      <c r="AH33">
        <v>140.46799999999899</v>
      </c>
      <c r="AI33">
        <v>0.33489990234375</v>
      </c>
      <c r="AN33">
        <v>40762</v>
      </c>
      <c r="AO33" t="s">
        <v>52</v>
      </c>
      <c r="AP33" t="s">
        <v>53</v>
      </c>
      <c r="AQ33">
        <v>75490</v>
      </c>
      <c r="AR33">
        <v>3.3999990000000002</v>
      </c>
      <c r="AS33">
        <v>3.54046799999999</v>
      </c>
      <c r="AT33">
        <v>0.14046899999999901</v>
      </c>
      <c r="AU33">
        <v>140.468999999999</v>
      </c>
      <c r="AV33">
        <v>0.267730712890625</v>
      </c>
    </row>
    <row r="34" spans="1:48">
      <c r="A34">
        <v>34029</v>
      </c>
      <c r="B34" t="s">
        <v>16</v>
      </c>
      <c r="C34" t="s">
        <v>15</v>
      </c>
      <c r="D34">
        <v>75490</v>
      </c>
      <c r="E34">
        <v>1.3599999999999901</v>
      </c>
      <c r="F34">
        <v>1.5204679999999999</v>
      </c>
      <c r="G34">
        <v>0.160468</v>
      </c>
      <c r="H34">
        <v>160.46799999999999</v>
      </c>
      <c r="I34">
        <v>17.745849609375</v>
      </c>
      <c r="N34">
        <v>59280</v>
      </c>
      <c r="O34" t="s">
        <v>48</v>
      </c>
      <c r="P34" t="s">
        <v>49</v>
      </c>
      <c r="Q34">
        <v>75490</v>
      </c>
      <c r="R34">
        <v>1.8599999999999901</v>
      </c>
      <c r="S34">
        <v>2.0004680000000001</v>
      </c>
      <c r="T34">
        <v>0.14046800000000001</v>
      </c>
      <c r="U34">
        <v>140.46799999999999</v>
      </c>
      <c r="V34">
        <v>17.7526550292968</v>
      </c>
      <c r="AA34">
        <v>33866</v>
      </c>
      <c r="AB34" t="s">
        <v>50</v>
      </c>
      <c r="AC34" t="s">
        <v>51</v>
      </c>
      <c r="AD34">
        <v>75490</v>
      </c>
      <c r="AE34">
        <v>2.6899989999999998</v>
      </c>
      <c r="AF34">
        <v>2.8525179999999999</v>
      </c>
      <c r="AG34">
        <v>0.162518999999999</v>
      </c>
      <c r="AH34">
        <v>162.51899999999901</v>
      </c>
      <c r="AI34">
        <v>0.33489990234375</v>
      </c>
      <c r="AN34">
        <v>40763</v>
      </c>
      <c r="AO34" t="s">
        <v>52</v>
      </c>
      <c r="AP34" t="s">
        <v>53</v>
      </c>
      <c r="AQ34">
        <v>75490</v>
      </c>
      <c r="AR34">
        <v>3.6099990000000002</v>
      </c>
      <c r="AS34">
        <v>3.7484679999999999</v>
      </c>
      <c r="AT34">
        <v>0.13846899999999901</v>
      </c>
      <c r="AU34">
        <v>138.468999999999</v>
      </c>
      <c r="AV34">
        <v>0.38409423828125</v>
      </c>
    </row>
    <row r="35" spans="1:48">
      <c r="A35">
        <v>34030</v>
      </c>
      <c r="B35" t="s">
        <v>16</v>
      </c>
      <c r="C35" t="s">
        <v>15</v>
      </c>
      <c r="D35">
        <v>75490</v>
      </c>
      <c r="E35">
        <v>1.459999</v>
      </c>
      <c r="F35">
        <v>1.608468</v>
      </c>
      <c r="G35">
        <v>0.14846899999999899</v>
      </c>
      <c r="H35">
        <v>148.468999999999</v>
      </c>
      <c r="I35">
        <v>17.745849609375</v>
      </c>
      <c r="N35">
        <v>59291</v>
      </c>
      <c r="O35" t="s">
        <v>48</v>
      </c>
      <c r="P35" t="s">
        <v>49</v>
      </c>
      <c r="Q35">
        <v>75490</v>
      </c>
      <c r="R35">
        <v>3.2999990000000001</v>
      </c>
      <c r="S35">
        <v>3.4404680000000001</v>
      </c>
      <c r="T35">
        <v>0.14046899999999901</v>
      </c>
      <c r="U35">
        <v>140.468999999999</v>
      </c>
      <c r="V35">
        <v>16.942626953125</v>
      </c>
      <c r="AA35">
        <v>33867</v>
      </c>
      <c r="AB35" t="s">
        <v>50</v>
      </c>
      <c r="AC35" t="s">
        <v>51</v>
      </c>
      <c r="AD35">
        <v>75490</v>
      </c>
      <c r="AE35">
        <v>2.7487789999999999</v>
      </c>
      <c r="AF35">
        <v>2.904468</v>
      </c>
      <c r="AG35">
        <v>0.15568899999999999</v>
      </c>
      <c r="AH35">
        <v>155.68899999999999</v>
      </c>
      <c r="AI35">
        <v>0.33489990234375</v>
      </c>
      <c r="AN35">
        <v>40764</v>
      </c>
      <c r="AO35" t="s">
        <v>52</v>
      </c>
      <c r="AP35" t="s">
        <v>53</v>
      </c>
      <c r="AQ35">
        <v>75490</v>
      </c>
      <c r="AR35">
        <v>3.7599990000000001</v>
      </c>
      <c r="AS35">
        <v>3.900468</v>
      </c>
      <c r="AT35">
        <v>0.14046899999999901</v>
      </c>
      <c r="AU35">
        <v>140.468999999999</v>
      </c>
      <c r="AV35">
        <v>0.38409423828125</v>
      </c>
    </row>
    <row r="36" spans="1:48">
      <c r="A36">
        <v>34031</v>
      </c>
      <c r="B36" t="s">
        <v>16</v>
      </c>
      <c r="C36" t="s">
        <v>15</v>
      </c>
      <c r="D36">
        <v>75490</v>
      </c>
      <c r="E36">
        <v>2.1800000000000002</v>
      </c>
      <c r="F36">
        <v>2.324468</v>
      </c>
      <c r="G36">
        <v>0.14446799999999899</v>
      </c>
      <c r="H36">
        <v>144.46799999999899</v>
      </c>
      <c r="I36">
        <v>19.152099609375</v>
      </c>
      <c r="N36">
        <v>59292</v>
      </c>
      <c r="O36" t="s">
        <v>48</v>
      </c>
      <c r="P36" t="s">
        <v>49</v>
      </c>
      <c r="Q36">
        <v>75490</v>
      </c>
      <c r="R36">
        <v>3.4399989999999998</v>
      </c>
      <c r="S36">
        <v>3.58046799999999</v>
      </c>
      <c r="T36">
        <v>0.14046899999999901</v>
      </c>
      <c r="U36">
        <v>140.468999999999</v>
      </c>
      <c r="V36">
        <v>18.27294921875</v>
      </c>
      <c r="AA36">
        <v>33868</v>
      </c>
      <c r="AB36" t="s">
        <v>50</v>
      </c>
      <c r="AC36" t="s">
        <v>51</v>
      </c>
      <c r="AD36">
        <v>75490</v>
      </c>
      <c r="AE36">
        <v>2.85</v>
      </c>
      <c r="AF36">
        <v>3.0124680000000001</v>
      </c>
      <c r="AG36">
        <v>0.162468</v>
      </c>
      <c r="AH36">
        <v>162.46799999999999</v>
      </c>
      <c r="AI36">
        <v>0.3443603515625</v>
      </c>
      <c r="AN36">
        <v>40755</v>
      </c>
      <c r="AO36" t="s">
        <v>52</v>
      </c>
      <c r="AP36" t="s">
        <v>53</v>
      </c>
      <c r="AQ36">
        <v>75490</v>
      </c>
      <c r="AR36">
        <v>1.07</v>
      </c>
      <c r="AS36">
        <v>1.2324679999999999</v>
      </c>
      <c r="AT36">
        <v>0.162467999999999</v>
      </c>
      <c r="AU36">
        <v>162.46799999999899</v>
      </c>
      <c r="AV36">
        <v>0.2091064453125</v>
      </c>
    </row>
    <row r="37" spans="1:48">
      <c r="A37">
        <v>34032</v>
      </c>
      <c r="B37" t="s">
        <v>16</v>
      </c>
      <c r="C37" t="s">
        <v>15</v>
      </c>
      <c r="D37">
        <v>75490</v>
      </c>
      <c r="E37">
        <v>2.3199990000000001</v>
      </c>
      <c r="F37">
        <v>2.4644680000000001</v>
      </c>
      <c r="G37">
        <v>0.14446899999999899</v>
      </c>
      <c r="H37">
        <v>144.468999999999</v>
      </c>
      <c r="I37">
        <v>19.152099609375</v>
      </c>
      <c r="N37">
        <v>59287</v>
      </c>
      <c r="O37" t="s">
        <v>48</v>
      </c>
      <c r="P37" t="s">
        <v>49</v>
      </c>
      <c r="Q37">
        <v>75490</v>
      </c>
      <c r="R37">
        <v>3.4799989999999998</v>
      </c>
      <c r="S37">
        <v>3.6204679999999998</v>
      </c>
      <c r="T37">
        <v>0.14046899999999901</v>
      </c>
      <c r="U37">
        <v>140.468999999999</v>
      </c>
      <c r="V37">
        <v>17.3650817871093</v>
      </c>
      <c r="AA37">
        <v>33869</v>
      </c>
      <c r="AB37" t="s">
        <v>50</v>
      </c>
      <c r="AC37" t="s">
        <v>51</v>
      </c>
      <c r="AD37">
        <v>75490</v>
      </c>
      <c r="AE37">
        <v>2.93</v>
      </c>
      <c r="AF37">
        <v>3.1005180000000001</v>
      </c>
      <c r="AG37">
        <v>0.170517999999999</v>
      </c>
      <c r="AH37">
        <v>170.51799999999901</v>
      </c>
      <c r="AI37">
        <v>0.3443603515625</v>
      </c>
      <c r="AN37">
        <v>40756</v>
      </c>
      <c r="AO37" t="s">
        <v>52</v>
      </c>
      <c r="AP37" t="s">
        <v>53</v>
      </c>
      <c r="AQ37">
        <v>75490</v>
      </c>
      <c r="AR37">
        <v>1.149999</v>
      </c>
      <c r="AS37">
        <v>1.2884679999999999</v>
      </c>
      <c r="AT37">
        <v>0.13846899999999901</v>
      </c>
      <c r="AU37">
        <v>138.468999999999</v>
      </c>
      <c r="AV37">
        <v>0.2091064453125</v>
      </c>
    </row>
    <row r="38" spans="1:48">
      <c r="A38">
        <v>34033</v>
      </c>
      <c r="B38" t="s">
        <v>16</v>
      </c>
      <c r="C38" t="s">
        <v>15</v>
      </c>
      <c r="D38">
        <v>75490</v>
      </c>
      <c r="E38">
        <v>2.54</v>
      </c>
      <c r="F38">
        <v>2.6804679999999999</v>
      </c>
      <c r="G38">
        <v>0.14046799999999901</v>
      </c>
      <c r="H38">
        <v>140.46799999999899</v>
      </c>
      <c r="I38">
        <v>17.6779174804687</v>
      </c>
      <c r="N38">
        <v>59287</v>
      </c>
      <c r="O38" t="s">
        <v>48</v>
      </c>
      <c r="P38" t="s">
        <v>49</v>
      </c>
      <c r="Q38">
        <v>75490</v>
      </c>
      <c r="R38">
        <v>2.8999990000000002</v>
      </c>
      <c r="S38">
        <v>3.0404680000000002</v>
      </c>
      <c r="T38">
        <v>0.14046899999999901</v>
      </c>
      <c r="U38">
        <v>140.468999999999</v>
      </c>
      <c r="V38">
        <v>17.4657592773437</v>
      </c>
      <c r="AA38">
        <v>33870</v>
      </c>
      <c r="AB38" t="s">
        <v>50</v>
      </c>
      <c r="AC38" t="s">
        <v>51</v>
      </c>
      <c r="AD38">
        <v>75490</v>
      </c>
      <c r="AE38">
        <v>3</v>
      </c>
      <c r="AF38">
        <v>3.1404679999999998</v>
      </c>
      <c r="AG38">
        <v>0.14046799999999901</v>
      </c>
      <c r="AH38">
        <v>140.46799999999899</v>
      </c>
      <c r="AI38">
        <v>0.35382080078125</v>
      </c>
      <c r="AN38">
        <v>40757</v>
      </c>
      <c r="AO38" t="s">
        <v>52</v>
      </c>
      <c r="AP38" t="s">
        <v>53</v>
      </c>
      <c r="AQ38">
        <v>75490</v>
      </c>
      <c r="AR38">
        <v>1.5899999999999901</v>
      </c>
      <c r="AS38">
        <v>1.7284679999999999</v>
      </c>
      <c r="AT38">
        <v>0.13846800000000001</v>
      </c>
      <c r="AU38">
        <v>138.46799999999999</v>
      </c>
      <c r="AV38">
        <v>0.2611083984375</v>
      </c>
    </row>
    <row r="39" spans="1:48">
      <c r="A39">
        <v>34028</v>
      </c>
      <c r="B39" t="s">
        <v>16</v>
      </c>
      <c r="C39" t="s">
        <v>15</v>
      </c>
      <c r="D39">
        <v>75490</v>
      </c>
      <c r="E39">
        <v>1.28</v>
      </c>
      <c r="F39">
        <v>1.444518</v>
      </c>
      <c r="G39">
        <v>0.164517999999999</v>
      </c>
      <c r="H39">
        <v>164.51799999999901</v>
      </c>
      <c r="I39">
        <v>17.1043701171875</v>
      </c>
      <c r="N39">
        <v>59289</v>
      </c>
      <c r="O39" t="s">
        <v>48</v>
      </c>
      <c r="P39" t="s">
        <v>49</v>
      </c>
      <c r="Q39">
        <v>75490</v>
      </c>
      <c r="R39">
        <v>2.8999990000000002</v>
      </c>
      <c r="S39">
        <v>3.0404680000000002</v>
      </c>
      <c r="T39">
        <v>0.14046899999999901</v>
      </c>
      <c r="U39">
        <v>140.468999999999</v>
      </c>
      <c r="V39">
        <v>17.4886779785156</v>
      </c>
      <c r="AA39">
        <v>33871</v>
      </c>
      <c r="AB39" t="s">
        <v>50</v>
      </c>
      <c r="AC39" t="s">
        <v>51</v>
      </c>
      <c r="AD39">
        <v>75490</v>
      </c>
      <c r="AE39">
        <v>3.1299990000000002</v>
      </c>
      <c r="AF39">
        <v>3.2684679999999999</v>
      </c>
      <c r="AG39">
        <v>0.13846899999999901</v>
      </c>
      <c r="AH39">
        <v>138.468999999999</v>
      </c>
      <c r="AI39">
        <v>0.35382080078125</v>
      </c>
      <c r="AN39">
        <v>40758</v>
      </c>
      <c r="AO39" t="s">
        <v>52</v>
      </c>
      <c r="AP39" t="s">
        <v>53</v>
      </c>
      <c r="AQ39">
        <v>75490</v>
      </c>
      <c r="AR39">
        <v>1.79</v>
      </c>
      <c r="AS39">
        <v>1.9284680000000001</v>
      </c>
      <c r="AT39">
        <v>0.13846800000000001</v>
      </c>
      <c r="AU39">
        <v>138.46799999999999</v>
      </c>
      <c r="AV39">
        <v>0.2611083984375</v>
      </c>
    </row>
    <row r="40" spans="1:48">
      <c r="A40">
        <v>34029</v>
      </c>
      <c r="B40" t="s">
        <v>16</v>
      </c>
      <c r="C40" t="s">
        <v>15</v>
      </c>
      <c r="D40">
        <v>75490</v>
      </c>
      <c r="E40">
        <v>1.3387789999999999</v>
      </c>
      <c r="F40">
        <v>1.4844679999999999</v>
      </c>
      <c r="G40">
        <v>0.14568900000000001</v>
      </c>
      <c r="H40">
        <v>145.68899999999999</v>
      </c>
      <c r="I40">
        <v>17.1043701171875</v>
      </c>
      <c r="N40">
        <v>59285</v>
      </c>
      <c r="O40" t="s">
        <v>48</v>
      </c>
      <c r="P40" t="s">
        <v>49</v>
      </c>
      <c r="Q40">
        <v>75490</v>
      </c>
      <c r="R40">
        <v>2.8399990000000002</v>
      </c>
      <c r="S40">
        <v>2.9804680000000001</v>
      </c>
      <c r="T40">
        <v>0.14046899999999901</v>
      </c>
      <c r="U40">
        <v>140.468999999999</v>
      </c>
      <c r="V40">
        <v>19.0841674804687</v>
      </c>
      <c r="AA40">
        <v>33856</v>
      </c>
      <c r="AB40" t="s">
        <v>50</v>
      </c>
      <c r="AC40" t="s">
        <v>51</v>
      </c>
      <c r="AD40">
        <v>75490</v>
      </c>
      <c r="AE40">
        <v>2.1899989999999998</v>
      </c>
      <c r="AF40">
        <v>2.328468</v>
      </c>
      <c r="AG40">
        <v>0.13846900000000001</v>
      </c>
      <c r="AH40">
        <v>138.46899999999999</v>
      </c>
      <c r="AI40">
        <v>0.189208984375</v>
      </c>
      <c r="AN40">
        <v>40759</v>
      </c>
      <c r="AO40" t="s">
        <v>52</v>
      </c>
      <c r="AP40" t="s">
        <v>53</v>
      </c>
      <c r="AQ40">
        <v>75490</v>
      </c>
      <c r="AR40">
        <v>2.1099990000000002</v>
      </c>
      <c r="AS40">
        <v>2.3045179999999998</v>
      </c>
      <c r="AT40">
        <v>0.194518999999999</v>
      </c>
      <c r="AU40">
        <v>194.51899999999901</v>
      </c>
      <c r="AV40">
        <v>0.1400146484375</v>
      </c>
    </row>
    <row r="41" spans="1:48">
      <c r="A41">
        <v>34030</v>
      </c>
      <c r="B41" t="s">
        <v>16</v>
      </c>
      <c r="C41" t="s">
        <v>15</v>
      </c>
      <c r="D41">
        <v>75490</v>
      </c>
      <c r="E41">
        <v>1.629999</v>
      </c>
      <c r="F41">
        <v>1.7844679999999999</v>
      </c>
      <c r="G41">
        <v>0.154468999999999</v>
      </c>
      <c r="H41">
        <v>154.468999999999</v>
      </c>
      <c r="I41">
        <v>18.7940063476562</v>
      </c>
      <c r="N41">
        <v>59290</v>
      </c>
      <c r="O41" t="s">
        <v>48</v>
      </c>
      <c r="P41" t="s">
        <v>49</v>
      </c>
      <c r="Q41">
        <v>75490</v>
      </c>
      <c r="R41">
        <v>3.7999990000000001</v>
      </c>
      <c r="S41">
        <v>3.9404680000000001</v>
      </c>
      <c r="T41">
        <v>0.14046899999999901</v>
      </c>
      <c r="U41">
        <v>140.468999999999</v>
      </c>
      <c r="V41">
        <v>17.6987915039062</v>
      </c>
      <c r="AA41">
        <v>33857</v>
      </c>
      <c r="AB41" t="s">
        <v>50</v>
      </c>
      <c r="AC41" t="s">
        <v>51</v>
      </c>
      <c r="AD41">
        <v>75490</v>
      </c>
      <c r="AE41">
        <v>2.3999990000000002</v>
      </c>
      <c r="AF41">
        <v>2.54046799999999</v>
      </c>
      <c r="AG41">
        <v>0.14046899999999901</v>
      </c>
      <c r="AH41">
        <v>140.468999999999</v>
      </c>
      <c r="AI41">
        <v>0.262054443359375</v>
      </c>
      <c r="AN41">
        <v>40760</v>
      </c>
      <c r="AO41" t="s">
        <v>52</v>
      </c>
      <c r="AP41" t="s">
        <v>53</v>
      </c>
      <c r="AQ41">
        <v>75490</v>
      </c>
      <c r="AR41">
        <v>2.153591</v>
      </c>
      <c r="AS41">
        <v>2.368468</v>
      </c>
      <c r="AT41">
        <v>0.21487699999999901</v>
      </c>
      <c r="AU41">
        <v>214.87699999999899</v>
      </c>
      <c r="AV41">
        <v>0.1400146484375</v>
      </c>
    </row>
    <row r="42" spans="1:48">
      <c r="A42">
        <v>34031</v>
      </c>
      <c r="B42" t="s">
        <v>16</v>
      </c>
      <c r="C42" t="s">
        <v>15</v>
      </c>
      <c r="D42">
        <v>75490</v>
      </c>
      <c r="E42">
        <v>1.81</v>
      </c>
      <c r="F42">
        <v>1.9564680000000001</v>
      </c>
      <c r="G42">
        <v>0.14646799999999999</v>
      </c>
      <c r="H42">
        <v>146.46799999999999</v>
      </c>
      <c r="I42">
        <v>18.7940063476562</v>
      </c>
      <c r="N42">
        <v>59287</v>
      </c>
      <c r="O42" t="s">
        <v>48</v>
      </c>
      <c r="P42" t="s">
        <v>49</v>
      </c>
      <c r="Q42">
        <v>75490</v>
      </c>
      <c r="R42">
        <v>2.4799989999999998</v>
      </c>
      <c r="S42">
        <v>2.6204679999999998</v>
      </c>
      <c r="T42">
        <v>0.14046899999999901</v>
      </c>
      <c r="U42">
        <v>140.468999999999</v>
      </c>
      <c r="V42">
        <v>17.2492980957031</v>
      </c>
      <c r="AA42">
        <v>33858</v>
      </c>
      <c r="AB42" t="s">
        <v>50</v>
      </c>
      <c r="AC42" t="s">
        <v>51</v>
      </c>
      <c r="AD42">
        <v>75490</v>
      </c>
      <c r="AE42">
        <v>2.68</v>
      </c>
      <c r="AF42">
        <v>2.820468</v>
      </c>
      <c r="AG42">
        <v>0.14046799999999901</v>
      </c>
      <c r="AH42">
        <v>140.46799999999899</v>
      </c>
      <c r="AI42">
        <v>0.33489990234375</v>
      </c>
      <c r="AN42">
        <v>40761</v>
      </c>
      <c r="AO42" t="s">
        <v>52</v>
      </c>
      <c r="AP42" t="s">
        <v>53</v>
      </c>
      <c r="AQ42">
        <v>75490</v>
      </c>
      <c r="AR42">
        <v>2.168838</v>
      </c>
      <c r="AS42">
        <v>2.3885179999999999</v>
      </c>
      <c r="AT42">
        <v>0.21967999999999899</v>
      </c>
      <c r="AU42">
        <v>219.67999999999901</v>
      </c>
      <c r="AV42">
        <v>0.1400146484375</v>
      </c>
    </row>
    <row r="43" spans="1:48">
      <c r="A43">
        <v>34032</v>
      </c>
      <c r="B43" t="s">
        <v>16</v>
      </c>
      <c r="C43" t="s">
        <v>15</v>
      </c>
      <c r="D43">
        <v>75490</v>
      </c>
      <c r="E43">
        <v>1.939999</v>
      </c>
      <c r="F43">
        <v>2.1045180000000001</v>
      </c>
      <c r="G43">
        <v>0.164519</v>
      </c>
      <c r="H43">
        <v>164.51900000000001</v>
      </c>
      <c r="I43">
        <v>18.2835693359375</v>
      </c>
      <c r="N43">
        <v>59285</v>
      </c>
      <c r="O43" t="s">
        <v>48</v>
      </c>
      <c r="P43" t="s">
        <v>49</v>
      </c>
      <c r="Q43">
        <v>75490</v>
      </c>
      <c r="R43">
        <v>2.37999899999999</v>
      </c>
      <c r="S43">
        <v>2.5204680000000002</v>
      </c>
      <c r="T43">
        <v>0.14046900000000001</v>
      </c>
      <c r="U43">
        <v>140.46899999999999</v>
      </c>
      <c r="V43">
        <v>16.4218139648437</v>
      </c>
      <c r="AA43">
        <v>33859</v>
      </c>
      <c r="AB43" t="s">
        <v>50</v>
      </c>
      <c r="AC43" t="s">
        <v>51</v>
      </c>
      <c r="AD43">
        <v>75490</v>
      </c>
      <c r="AE43">
        <v>2.95</v>
      </c>
      <c r="AF43">
        <v>3.1085180000000001</v>
      </c>
      <c r="AG43">
        <v>0.15851799999999899</v>
      </c>
      <c r="AH43">
        <v>158.51799999999901</v>
      </c>
      <c r="AI43">
        <v>0.3443603515625</v>
      </c>
      <c r="AN43">
        <v>40762</v>
      </c>
      <c r="AO43" t="s">
        <v>52</v>
      </c>
      <c r="AP43" t="s">
        <v>53</v>
      </c>
      <c r="AQ43">
        <v>75490</v>
      </c>
      <c r="AR43">
        <v>2.2845149999999999</v>
      </c>
      <c r="AS43">
        <v>2.4284680000000001</v>
      </c>
      <c r="AT43">
        <v>0.143953</v>
      </c>
      <c r="AU43">
        <v>143.953</v>
      </c>
      <c r="AV43">
        <v>0.1400146484375</v>
      </c>
    </row>
    <row r="44" spans="1:48">
      <c r="A44">
        <v>34033</v>
      </c>
      <c r="B44" t="s">
        <v>16</v>
      </c>
      <c r="C44" t="s">
        <v>15</v>
      </c>
      <c r="D44">
        <v>75490</v>
      </c>
      <c r="E44">
        <v>1.9643660000000001</v>
      </c>
      <c r="F44">
        <v>2.1444679999999998</v>
      </c>
      <c r="G44">
        <v>0.18010199999999901</v>
      </c>
      <c r="H44">
        <v>180.10199999999901</v>
      </c>
      <c r="I44">
        <v>18.2835693359375</v>
      </c>
      <c r="N44">
        <v>59286</v>
      </c>
      <c r="O44" t="s">
        <v>48</v>
      </c>
      <c r="P44" t="s">
        <v>49</v>
      </c>
      <c r="Q44">
        <v>75490</v>
      </c>
      <c r="R44">
        <v>3.4599989999999998</v>
      </c>
      <c r="S44">
        <v>3.6004679999999998</v>
      </c>
      <c r="T44">
        <v>0.14046900000000001</v>
      </c>
      <c r="U44">
        <v>140.46899999999999</v>
      </c>
      <c r="V44">
        <v>17.3650817871093</v>
      </c>
      <c r="AA44">
        <v>33860</v>
      </c>
      <c r="AB44" t="s">
        <v>50</v>
      </c>
      <c r="AC44" t="s">
        <v>51</v>
      </c>
      <c r="AD44">
        <v>75490</v>
      </c>
      <c r="AE44">
        <v>2.9935909999999999</v>
      </c>
      <c r="AF44">
        <v>3.1484679999999998</v>
      </c>
      <c r="AG44">
        <v>0.15487699999999899</v>
      </c>
      <c r="AH44">
        <v>154.87699999999899</v>
      </c>
      <c r="AI44">
        <v>0.3443603515625</v>
      </c>
      <c r="AN44">
        <v>40763</v>
      </c>
      <c r="AO44" t="s">
        <v>52</v>
      </c>
      <c r="AP44" t="s">
        <v>53</v>
      </c>
      <c r="AQ44">
        <v>75490</v>
      </c>
      <c r="AR44">
        <v>2.8199990000000001</v>
      </c>
      <c r="AS44">
        <v>2.9604680000000001</v>
      </c>
      <c r="AT44">
        <v>0.14046899999999901</v>
      </c>
      <c r="AU44">
        <v>140.468999999999</v>
      </c>
      <c r="AV44">
        <v>0.16839599609375</v>
      </c>
    </row>
    <row r="45" spans="1:48">
      <c r="A45">
        <v>34034</v>
      </c>
      <c r="B45" t="s">
        <v>16</v>
      </c>
      <c r="C45" t="s">
        <v>15</v>
      </c>
      <c r="D45">
        <v>75490</v>
      </c>
      <c r="E45">
        <v>2.33</v>
      </c>
      <c r="F45">
        <v>2.512518</v>
      </c>
      <c r="G45">
        <v>0.18251799999999899</v>
      </c>
      <c r="H45">
        <v>182.51799999999901</v>
      </c>
      <c r="I45">
        <v>17.7379455566406</v>
      </c>
      <c r="N45">
        <v>59292</v>
      </c>
      <c r="O45" t="s">
        <v>48</v>
      </c>
      <c r="P45" t="s">
        <v>49</v>
      </c>
      <c r="Q45">
        <v>75490</v>
      </c>
      <c r="R45">
        <v>3.43</v>
      </c>
      <c r="S45">
        <v>3.57246799999999</v>
      </c>
      <c r="T45">
        <v>0.14246799999999901</v>
      </c>
      <c r="U45">
        <v>142.46799999999899</v>
      </c>
      <c r="V45">
        <v>17.5004577636718</v>
      </c>
      <c r="AA45">
        <v>33861</v>
      </c>
      <c r="AB45" t="s">
        <v>50</v>
      </c>
      <c r="AC45" t="s">
        <v>51</v>
      </c>
      <c r="AD45">
        <v>75490</v>
      </c>
      <c r="AE45">
        <v>3.12</v>
      </c>
      <c r="AF45">
        <v>3.2604679999999999</v>
      </c>
      <c r="AG45">
        <v>0.14046799999999901</v>
      </c>
      <c r="AH45">
        <v>140.46799999999899</v>
      </c>
      <c r="AI45">
        <v>0.35382080078125</v>
      </c>
      <c r="AN45">
        <v>40764</v>
      </c>
      <c r="AO45" t="s">
        <v>52</v>
      </c>
      <c r="AP45" t="s">
        <v>53</v>
      </c>
      <c r="AQ45">
        <v>75490</v>
      </c>
      <c r="AR45">
        <v>3.18</v>
      </c>
      <c r="AS45">
        <v>3.320468</v>
      </c>
      <c r="AT45">
        <v>0.14046799999999901</v>
      </c>
      <c r="AU45">
        <v>140.46799999999899</v>
      </c>
      <c r="AV45">
        <v>0.1513671875</v>
      </c>
    </row>
    <row r="46" spans="1:48">
      <c r="A46">
        <v>34035</v>
      </c>
      <c r="B46" t="s">
        <v>16</v>
      </c>
      <c r="C46" t="s">
        <v>15</v>
      </c>
      <c r="D46">
        <v>75490</v>
      </c>
      <c r="E46">
        <v>2.41</v>
      </c>
      <c r="F46">
        <v>2.5725180000000001</v>
      </c>
      <c r="G46">
        <v>0.162517999999999</v>
      </c>
      <c r="H46">
        <v>162.51799999999901</v>
      </c>
      <c r="I46">
        <v>17.7379455566406</v>
      </c>
      <c r="N46">
        <v>59279</v>
      </c>
      <c r="O46" t="s">
        <v>48</v>
      </c>
      <c r="P46" t="s">
        <v>49</v>
      </c>
      <c r="Q46">
        <v>75490</v>
      </c>
      <c r="R46">
        <v>1.0900000000000001</v>
      </c>
      <c r="S46">
        <v>1.2324679999999999</v>
      </c>
      <c r="T46">
        <v>0.14246799999999901</v>
      </c>
      <c r="U46">
        <v>142.46799999999899</v>
      </c>
      <c r="V46">
        <v>20.7487182617187</v>
      </c>
      <c r="AA46">
        <v>33862</v>
      </c>
      <c r="AB46" t="s">
        <v>50</v>
      </c>
      <c r="AC46" t="s">
        <v>51</v>
      </c>
      <c r="AD46">
        <v>75490</v>
      </c>
      <c r="AE46">
        <v>3.2999990000000001</v>
      </c>
      <c r="AF46">
        <v>3.4404680000000001</v>
      </c>
      <c r="AG46">
        <v>0.14046899999999901</v>
      </c>
      <c r="AH46">
        <v>140.468999999999</v>
      </c>
      <c r="AI46">
        <v>0.35382080078125</v>
      </c>
      <c r="AN46">
        <v>40765</v>
      </c>
      <c r="AO46" t="s">
        <v>52</v>
      </c>
      <c r="AP46" t="s">
        <v>53</v>
      </c>
      <c r="AQ46">
        <v>75490</v>
      </c>
      <c r="AR46">
        <v>3.39</v>
      </c>
      <c r="AS46">
        <v>3.5284680000000002</v>
      </c>
      <c r="AT46">
        <v>0.13846800000000001</v>
      </c>
      <c r="AU46">
        <v>138.46799999999999</v>
      </c>
      <c r="AV46">
        <v>0.267730712890625</v>
      </c>
    </row>
    <row r="47" spans="1:48">
      <c r="A47">
        <v>34036</v>
      </c>
      <c r="B47" t="s">
        <v>16</v>
      </c>
      <c r="C47" t="s">
        <v>15</v>
      </c>
      <c r="D47">
        <v>75490</v>
      </c>
      <c r="E47">
        <v>2.46999999999999</v>
      </c>
      <c r="F47">
        <v>2.6124679999999998</v>
      </c>
      <c r="G47">
        <v>0.14246800000000001</v>
      </c>
      <c r="H47">
        <v>142.46799999999999</v>
      </c>
      <c r="I47">
        <v>17.7379455566406</v>
      </c>
      <c r="N47">
        <v>59284</v>
      </c>
      <c r="O47" t="s">
        <v>48</v>
      </c>
      <c r="P47" t="s">
        <v>49</v>
      </c>
      <c r="Q47">
        <v>75490</v>
      </c>
      <c r="R47">
        <v>2.33</v>
      </c>
      <c r="S47">
        <v>2.4724680000000001</v>
      </c>
      <c r="T47">
        <v>0.14246800000000001</v>
      </c>
      <c r="U47">
        <v>142.46799999999999</v>
      </c>
      <c r="V47">
        <v>17.03515625</v>
      </c>
      <c r="AA47">
        <v>33856</v>
      </c>
      <c r="AB47" t="s">
        <v>50</v>
      </c>
      <c r="AC47" t="s">
        <v>51</v>
      </c>
      <c r="AD47">
        <v>75490</v>
      </c>
      <c r="AE47">
        <v>1.149999</v>
      </c>
      <c r="AF47">
        <v>1.2884679999999999</v>
      </c>
      <c r="AG47">
        <v>0.13846899999999901</v>
      </c>
      <c r="AH47">
        <v>138.468999999999</v>
      </c>
      <c r="AI47">
        <v>0.24908447265625</v>
      </c>
      <c r="AN47">
        <v>40766</v>
      </c>
      <c r="AO47" t="s">
        <v>52</v>
      </c>
      <c r="AP47" t="s">
        <v>53</v>
      </c>
      <c r="AQ47">
        <v>75490</v>
      </c>
      <c r="AR47">
        <v>3.71999999999999</v>
      </c>
      <c r="AS47">
        <v>3.876468</v>
      </c>
      <c r="AT47">
        <v>0.156468</v>
      </c>
      <c r="AU47">
        <v>156.46799999999999</v>
      </c>
      <c r="AV47">
        <v>0.38409423828125</v>
      </c>
    </row>
    <row r="48" spans="1:48">
      <c r="A48">
        <v>34037</v>
      </c>
      <c r="B48" t="s">
        <v>16</v>
      </c>
      <c r="C48" t="s">
        <v>15</v>
      </c>
      <c r="D48">
        <v>75490</v>
      </c>
      <c r="E48">
        <v>2.96999999999999</v>
      </c>
      <c r="F48">
        <v>3.1124679999999998</v>
      </c>
      <c r="G48">
        <v>0.14246800000000001</v>
      </c>
      <c r="H48">
        <v>142.46799999999999</v>
      </c>
      <c r="I48">
        <v>17.6484985351562</v>
      </c>
      <c r="N48">
        <v>59282</v>
      </c>
      <c r="O48" t="s">
        <v>48</v>
      </c>
      <c r="P48" t="s">
        <v>49</v>
      </c>
      <c r="Q48">
        <v>75490</v>
      </c>
      <c r="R48">
        <v>3.49</v>
      </c>
      <c r="S48">
        <v>3.6324679999999998</v>
      </c>
      <c r="T48">
        <v>0.14246800000000001</v>
      </c>
      <c r="U48">
        <v>142.46799999999999</v>
      </c>
      <c r="V48">
        <v>17.3650817871093</v>
      </c>
      <c r="AA48">
        <v>33857</v>
      </c>
      <c r="AB48" t="s">
        <v>50</v>
      </c>
      <c r="AC48" t="s">
        <v>51</v>
      </c>
      <c r="AD48">
        <v>75490</v>
      </c>
      <c r="AE48">
        <v>1.8399999999999901</v>
      </c>
      <c r="AF48">
        <v>1.9804679999999999</v>
      </c>
      <c r="AG48">
        <v>0.14046800000000001</v>
      </c>
      <c r="AH48">
        <v>140.46799999999999</v>
      </c>
      <c r="AI48">
        <v>0.2005615234375</v>
      </c>
      <c r="AN48">
        <v>40767</v>
      </c>
      <c r="AO48" t="s">
        <v>52</v>
      </c>
      <c r="AP48" t="s">
        <v>53</v>
      </c>
      <c r="AQ48">
        <v>75490</v>
      </c>
      <c r="AR48">
        <v>3.81</v>
      </c>
      <c r="AS48">
        <v>3.9804680000000001</v>
      </c>
      <c r="AT48">
        <v>0.17046800000000001</v>
      </c>
      <c r="AU48">
        <v>170.46799999999999</v>
      </c>
      <c r="AV48">
        <v>0.38409423828125</v>
      </c>
    </row>
    <row r="49" spans="1:48">
      <c r="A49">
        <v>34038</v>
      </c>
      <c r="B49" t="s">
        <v>16</v>
      </c>
      <c r="C49" t="s">
        <v>15</v>
      </c>
      <c r="D49">
        <v>75490</v>
      </c>
      <c r="E49">
        <v>3.27</v>
      </c>
      <c r="F49">
        <v>3.4404680000000001</v>
      </c>
      <c r="G49">
        <v>0.17046800000000001</v>
      </c>
      <c r="H49">
        <v>170.46799999999999</v>
      </c>
      <c r="I49">
        <v>17.59423828125</v>
      </c>
      <c r="N49">
        <v>59282</v>
      </c>
      <c r="O49" t="s">
        <v>48</v>
      </c>
      <c r="P49" t="s">
        <v>49</v>
      </c>
      <c r="Q49">
        <v>75490</v>
      </c>
      <c r="R49">
        <v>1.83</v>
      </c>
      <c r="S49">
        <v>1.9724680000000001</v>
      </c>
      <c r="T49">
        <v>0.14246800000000001</v>
      </c>
      <c r="U49">
        <v>142.46799999999999</v>
      </c>
      <c r="V49">
        <v>18.8812255859375</v>
      </c>
      <c r="AA49">
        <v>33858</v>
      </c>
      <c r="AB49" t="s">
        <v>50</v>
      </c>
      <c r="AC49" t="s">
        <v>51</v>
      </c>
      <c r="AD49">
        <v>75490</v>
      </c>
      <c r="AE49">
        <v>2.0899990000000002</v>
      </c>
      <c r="AF49">
        <v>2.2284679999999999</v>
      </c>
      <c r="AG49">
        <v>0.13846899999999901</v>
      </c>
      <c r="AH49">
        <v>138.468999999999</v>
      </c>
      <c r="AI49">
        <v>0.189208984375</v>
      </c>
      <c r="AN49">
        <v>40755</v>
      </c>
      <c r="AO49" t="s">
        <v>52</v>
      </c>
      <c r="AP49" t="s">
        <v>53</v>
      </c>
      <c r="AQ49">
        <v>75490</v>
      </c>
      <c r="AR49">
        <v>1.129999</v>
      </c>
      <c r="AS49">
        <v>1.2684679999999999</v>
      </c>
      <c r="AT49">
        <v>0.13846899999999901</v>
      </c>
      <c r="AU49">
        <v>138.468999999999</v>
      </c>
      <c r="AV49">
        <v>0.2091064453125</v>
      </c>
    </row>
    <row r="50" spans="1:48">
      <c r="A50">
        <v>34039</v>
      </c>
      <c r="B50" t="s">
        <v>16</v>
      </c>
      <c r="C50" t="s">
        <v>15</v>
      </c>
      <c r="D50">
        <v>75490</v>
      </c>
      <c r="E50">
        <v>3.3137279999999998</v>
      </c>
      <c r="F50">
        <v>3.5044680000000001</v>
      </c>
      <c r="G50">
        <v>0.19073999999999899</v>
      </c>
      <c r="H50">
        <v>190.73999999999899</v>
      </c>
      <c r="I50">
        <v>19.3525695800781</v>
      </c>
      <c r="N50">
        <v>59291</v>
      </c>
      <c r="O50" t="s">
        <v>48</v>
      </c>
      <c r="P50" t="s">
        <v>49</v>
      </c>
      <c r="Q50">
        <v>75490</v>
      </c>
      <c r="R50">
        <v>3.75</v>
      </c>
      <c r="S50">
        <v>3.892468</v>
      </c>
      <c r="T50">
        <v>0.14246800000000001</v>
      </c>
      <c r="U50">
        <v>142.46799999999999</v>
      </c>
      <c r="V50">
        <v>17.5892333984375</v>
      </c>
      <c r="AA50">
        <v>33859</v>
      </c>
      <c r="AB50" t="s">
        <v>50</v>
      </c>
      <c r="AC50" t="s">
        <v>51</v>
      </c>
      <c r="AD50">
        <v>75490</v>
      </c>
      <c r="AE50">
        <v>3.1099990000000002</v>
      </c>
      <c r="AF50">
        <v>3.2484679999999999</v>
      </c>
      <c r="AG50">
        <v>0.13846899999999901</v>
      </c>
      <c r="AH50">
        <v>138.468999999999</v>
      </c>
      <c r="AI50">
        <v>0.35382080078125</v>
      </c>
      <c r="AN50">
        <v>40756</v>
      </c>
      <c r="AO50" t="s">
        <v>52</v>
      </c>
      <c r="AP50" t="s">
        <v>53</v>
      </c>
      <c r="AQ50">
        <v>75490</v>
      </c>
      <c r="AR50">
        <v>1.689999</v>
      </c>
      <c r="AS50">
        <v>1.828468</v>
      </c>
      <c r="AT50">
        <v>0.13846899999999901</v>
      </c>
      <c r="AU50">
        <v>138.468999999999</v>
      </c>
      <c r="AV50">
        <v>0.2611083984375</v>
      </c>
    </row>
    <row r="51" spans="1:48">
      <c r="A51">
        <v>34040</v>
      </c>
      <c r="B51" t="s">
        <v>16</v>
      </c>
      <c r="C51" t="s">
        <v>15</v>
      </c>
      <c r="D51">
        <v>75490</v>
      </c>
      <c r="E51">
        <v>3.354749</v>
      </c>
      <c r="F51">
        <v>3.5445180000000001</v>
      </c>
      <c r="G51">
        <v>0.18976899999999999</v>
      </c>
      <c r="H51">
        <v>189.76900000000001</v>
      </c>
      <c r="I51">
        <v>19.3525695800781</v>
      </c>
      <c r="N51">
        <v>59279</v>
      </c>
      <c r="O51" t="s">
        <v>48</v>
      </c>
      <c r="P51" t="s">
        <v>49</v>
      </c>
      <c r="Q51">
        <v>75490</v>
      </c>
      <c r="R51">
        <v>1.85</v>
      </c>
      <c r="S51">
        <v>1.9924679999999999</v>
      </c>
      <c r="T51">
        <v>0.14246800000000001</v>
      </c>
      <c r="U51">
        <v>142.46799999999999</v>
      </c>
      <c r="V51">
        <v>18.8812255859375</v>
      </c>
      <c r="AA51">
        <v>33860</v>
      </c>
      <c r="AB51" t="s">
        <v>50</v>
      </c>
      <c r="AC51" t="s">
        <v>51</v>
      </c>
      <c r="AD51">
        <v>75490</v>
      </c>
      <c r="AE51">
        <v>3.5</v>
      </c>
      <c r="AF51">
        <v>3.6404679999999998</v>
      </c>
      <c r="AG51">
        <v>0.14046800000000001</v>
      </c>
      <c r="AH51">
        <v>140.46799999999999</v>
      </c>
      <c r="AI51">
        <v>0.3443603515625</v>
      </c>
      <c r="AN51">
        <v>40757</v>
      </c>
      <c r="AO51" t="s">
        <v>52</v>
      </c>
      <c r="AP51" t="s">
        <v>53</v>
      </c>
      <c r="AQ51">
        <v>75490</v>
      </c>
      <c r="AR51">
        <v>1.8599999999999901</v>
      </c>
      <c r="AS51">
        <v>2.020518</v>
      </c>
      <c r="AT51">
        <v>0.16051799999999999</v>
      </c>
      <c r="AU51">
        <v>160.518</v>
      </c>
      <c r="AV51">
        <v>0.2005615234375</v>
      </c>
    </row>
    <row r="52" spans="1:48">
      <c r="A52">
        <v>34041</v>
      </c>
      <c r="B52" t="s">
        <v>16</v>
      </c>
      <c r="C52" t="s">
        <v>15</v>
      </c>
      <c r="D52">
        <v>75490</v>
      </c>
      <c r="E52">
        <v>3.3981729999999999</v>
      </c>
      <c r="F52">
        <v>3.59646799999999</v>
      </c>
      <c r="G52">
        <v>0.198294999999999</v>
      </c>
      <c r="H52">
        <v>198.29499999999899</v>
      </c>
      <c r="I52">
        <v>19.3525695800781</v>
      </c>
      <c r="N52">
        <v>59287</v>
      </c>
      <c r="O52" t="s">
        <v>48</v>
      </c>
      <c r="P52" t="s">
        <v>49</v>
      </c>
      <c r="Q52">
        <v>75490</v>
      </c>
      <c r="R52">
        <v>2.95</v>
      </c>
      <c r="S52">
        <v>3.0924680000000002</v>
      </c>
      <c r="T52">
        <v>0.14246800000000001</v>
      </c>
      <c r="U52">
        <v>142.46799999999999</v>
      </c>
      <c r="V52">
        <v>19.0717468261718</v>
      </c>
      <c r="AA52">
        <v>33856</v>
      </c>
      <c r="AB52" t="s">
        <v>50</v>
      </c>
      <c r="AC52" t="s">
        <v>51</v>
      </c>
      <c r="AD52">
        <v>75490</v>
      </c>
      <c r="AE52">
        <v>1.26</v>
      </c>
      <c r="AF52">
        <v>1.4205179999999999</v>
      </c>
      <c r="AG52">
        <v>0.16051799999999899</v>
      </c>
      <c r="AH52">
        <v>160.51799999999901</v>
      </c>
      <c r="AI52">
        <v>0.24908447265625</v>
      </c>
      <c r="AN52">
        <v>40758</v>
      </c>
      <c r="AO52" t="s">
        <v>52</v>
      </c>
      <c r="AP52" t="s">
        <v>53</v>
      </c>
      <c r="AQ52">
        <v>75490</v>
      </c>
      <c r="AR52">
        <v>1.918779</v>
      </c>
      <c r="AS52">
        <v>2.0604680000000002</v>
      </c>
      <c r="AT52">
        <v>0.14168900000000001</v>
      </c>
      <c r="AU52">
        <v>141.68899999999999</v>
      </c>
      <c r="AV52">
        <v>0.2005615234375</v>
      </c>
    </row>
    <row r="53" spans="1:48">
      <c r="A53">
        <v>34042</v>
      </c>
      <c r="B53" t="s">
        <v>16</v>
      </c>
      <c r="C53" t="s">
        <v>15</v>
      </c>
      <c r="D53">
        <v>75490</v>
      </c>
      <c r="E53">
        <v>3.54</v>
      </c>
      <c r="F53">
        <v>3.6804679999999999</v>
      </c>
      <c r="G53">
        <v>0.14046799999999901</v>
      </c>
      <c r="H53">
        <v>140.46799999999899</v>
      </c>
      <c r="I53">
        <v>21.1109008789062</v>
      </c>
      <c r="N53">
        <v>59283</v>
      </c>
      <c r="O53" t="s">
        <v>48</v>
      </c>
      <c r="P53" t="s">
        <v>49</v>
      </c>
      <c r="Q53">
        <v>75490</v>
      </c>
      <c r="R53">
        <v>2.37</v>
      </c>
      <c r="S53">
        <v>2.5124680000000001</v>
      </c>
      <c r="T53">
        <v>0.14246800000000001</v>
      </c>
      <c r="U53">
        <v>142.46799999999999</v>
      </c>
      <c r="V53">
        <v>17.2621154785156</v>
      </c>
      <c r="AA53">
        <v>33857</v>
      </c>
      <c r="AB53" t="s">
        <v>50</v>
      </c>
      <c r="AC53" t="s">
        <v>51</v>
      </c>
      <c r="AD53">
        <v>75490</v>
      </c>
      <c r="AE53">
        <v>1.32</v>
      </c>
      <c r="AF53">
        <v>1.4604680000000001</v>
      </c>
      <c r="AG53">
        <v>0.14046800000000001</v>
      </c>
      <c r="AH53">
        <v>140.46799999999999</v>
      </c>
      <c r="AI53">
        <v>0.24908447265625</v>
      </c>
      <c r="AN53">
        <v>40759</v>
      </c>
      <c r="AO53" t="s">
        <v>52</v>
      </c>
      <c r="AP53" t="s">
        <v>53</v>
      </c>
      <c r="AQ53">
        <v>75490</v>
      </c>
      <c r="AR53">
        <v>2.3199990000000001</v>
      </c>
      <c r="AS53">
        <v>2.4604680000000001</v>
      </c>
      <c r="AT53">
        <v>0.14046899999999901</v>
      </c>
      <c r="AU53">
        <v>140.468999999999</v>
      </c>
      <c r="AV53">
        <v>0.1400146484375</v>
      </c>
    </row>
    <row r="54" spans="1:48">
      <c r="A54">
        <v>34028</v>
      </c>
      <c r="B54" t="s">
        <v>16</v>
      </c>
      <c r="C54" t="s">
        <v>15</v>
      </c>
      <c r="D54">
        <v>75490</v>
      </c>
      <c r="E54">
        <v>1.179999</v>
      </c>
      <c r="F54">
        <v>1.320468</v>
      </c>
      <c r="G54">
        <v>0.14046899999999901</v>
      </c>
      <c r="H54">
        <v>140.468999999999</v>
      </c>
      <c r="I54">
        <v>17.1043701171875</v>
      </c>
      <c r="N54">
        <v>59282</v>
      </c>
      <c r="O54" t="s">
        <v>48</v>
      </c>
      <c r="P54" t="s">
        <v>49</v>
      </c>
      <c r="Q54">
        <v>75490</v>
      </c>
      <c r="R54">
        <v>2.4900000000000002</v>
      </c>
      <c r="S54">
        <v>2.6324679999999998</v>
      </c>
      <c r="T54">
        <v>0.14246800000000001</v>
      </c>
      <c r="U54">
        <v>142.46799999999999</v>
      </c>
      <c r="V54">
        <v>17.2772521972656</v>
      </c>
      <c r="AA54">
        <v>33858</v>
      </c>
      <c r="AB54" t="s">
        <v>50</v>
      </c>
      <c r="AC54" t="s">
        <v>51</v>
      </c>
      <c r="AD54">
        <v>75490</v>
      </c>
      <c r="AE54">
        <v>2.41</v>
      </c>
      <c r="AF54">
        <v>2.5725180000000001</v>
      </c>
      <c r="AG54">
        <v>0.162517999999999</v>
      </c>
      <c r="AH54">
        <v>162.51799999999901</v>
      </c>
      <c r="AI54">
        <v>0.262054443359375</v>
      </c>
      <c r="AN54">
        <v>40760</v>
      </c>
      <c r="AO54" t="s">
        <v>52</v>
      </c>
      <c r="AP54" t="s">
        <v>53</v>
      </c>
      <c r="AQ54">
        <v>75490</v>
      </c>
      <c r="AR54">
        <v>2.46999999999999</v>
      </c>
      <c r="AS54">
        <v>2.6084679999999998</v>
      </c>
      <c r="AT54">
        <v>0.13846800000000001</v>
      </c>
      <c r="AU54">
        <v>138.46799999999999</v>
      </c>
      <c r="AV54">
        <v>0.154205322265625</v>
      </c>
    </row>
    <row r="55" spans="1:48">
      <c r="A55">
        <v>34029</v>
      </c>
      <c r="B55" t="s">
        <v>16</v>
      </c>
      <c r="C55" t="s">
        <v>15</v>
      </c>
      <c r="D55">
        <v>75490</v>
      </c>
      <c r="E55">
        <v>1.51</v>
      </c>
      <c r="F55">
        <v>1.6644679999999901</v>
      </c>
      <c r="G55">
        <v>0.15446799999999899</v>
      </c>
      <c r="H55">
        <v>154.46799999999899</v>
      </c>
      <c r="I55">
        <v>18.7940063476562</v>
      </c>
      <c r="N55">
        <v>59285</v>
      </c>
      <c r="O55" t="s">
        <v>48</v>
      </c>
      <c r="P55" t="s">
        <v>49</v>
      </c>
      <c r="Q55">
        <v>75490</v>
      </c>
      <c r="R55">
        <v>1.83</v>
      </c>
      <c r="S55">
        <v>1.9724680000000001</v>
      </c>
      <c r="T55">
        <v>0.14246800000000001</v>
      </c>
      <c r="U55">
        <v>142.46799999999999</v>
      </c>
      <c r="V55">
        <v>18.8812255859375</v>
      </c>
      <c r="AA55">
        <v>33859</v>
      </c>
      <c r="AB55" t="s">
        <v>50</v>
      </c>
      <c r="AC55" t="s">
        <v>51</v>
      </c>
      <c r="AD55">
        <v>75490</v>
      </c>
      <c r="AE55">
        <v>2.4687790000000001</v>
      </c>
      <c r="AF55">
        <v>2.6325180000000001</v>
      </c>
      <c r="AG55">
        <v>0.163739</v>
      </c>
      <c r="AH55">
        <v>163.739</v>
      </c>
      <c r="AI55">
        <v>0.262054443359375</v>
      </c>
      <c r="AN55">
        <v>40761</v>
      </c>
      <c r="AO55" t="s">
        <v>52</v>
      </c>
      <c r="AP55" t="s">
        <v>53</v>
      </c>
      <c r="AQ55">
        <v>75490</v>
      </c>
      <c r="AR55">
        <v>2.5899990000000002</v>
      </c>
      <c r="AS55">
        <v>2.7284679999999999</v>
      </c>
      <c r="AT55">
        <v>0.13846899999999901</v>
      </c>
      <c r="AU55">
        <v>138.468999999999</v>
      </c>
      <c r="AV55">
        <v>0.16839599609375</v>
      </c>
    </row>
    <row r="56" spans="1:48">
      <c r="A56">
        <v>34030</v>
      </c>
      <c r="B56" t="s">
        <v>16</v>
      </c>
      <c r="C56" t="s">
        <v>15</v>
      </c>
      <c r="D56">
        <v>75490</v>
      </c>
      <c r="E56">
        <v>1.83</v>
      </c>
      <c r="F56">
        <v>2.008518</v>
      </c>
      <c r="G56">
        <v>0.17851799999999901</v>
      </c>
      <c r="H56">
        <v>178.51799999999901</v>
      </c>
      <c r="I56">
        <v>18.2835693359375</v>
      </c>
      <c r="N56">
        <v>59281</v>
      </c>
      <c r="O56" t="s">
        <v>48</v>
      </c>
      <c r="P56" t="s">
        <v>49</v>
      </c>
      <c r="Q56">
        <v>75490</v>
      </c>
      <c r="R56">
        <v>1.6099999999999901</v>
      </c>
      <c r="S56">
        <v>1.7524679999999999</v>
      </c>
      <c r="T56">
        <v>0.14246800000000001</v>
      </c>
      <c r="U56">
        <v>142.46799999999999</v>
      </c>
      <c r="V56">
        <v>18.188232421875</v>
      </c>
      <c r="AA56">
        <v>33860</v>
      </c>
      <c r="AB56" t="s">
        <v>50</v>
      </c>
      <c r="AC56" t="s">
        <v>51</v>
      </c>
      <c r="AD56">
        <v>75490</v>
      </c>
      <c r="AE56">
        <v>2.5298430000000001</v>
      </c>
      <c r="AF56">
        <v>2.6724679999999998</v>
      </c>
      <c r="AG56">
        <v>0.142624999999999</v>
      </c>
      <c r="AH56">
        <v>142.62499999999901</v>
      </c>
      <c r="AI56">
        <v>0.33489990234375</v>
      </c>
      <c r="AN56">
        <v>40762</v>
      </c>
      <c r="AO56" t="s">
        <v>52</v>
      </c>
      <c r="AP56" t="s">
        <v>53</v>
      </c>
      <c r="AQ56">
        <v>75490</v>
      </c>
      <c r="AR56">
        <v>2.74</v>
      </c>
      <c r="AS56">
        <v>2.8965179999999999</v>
      </c>
      <c r="AT56">
        <v>0.15651799999999899</v>
      </c>
      <c r="AU56">
        <v>156.51799999999901</v>
      </c>
      <c r="AV56">
        <v>0.16839599609375</v>
      </c>
    </row>
    <row r="57" spans="1:48">
      <c r="A57">
        <v>34031</v>
      </c>
      <c r="B57" t="s">
        <v>16</v>
      </c>
      <c r="C57" t="s">
        <v>15</v>
      </c>
      <c r="D57">
        <v>75490</v>
      </c>
      <c r="E57">
        <v>1.854571</v>
      </c>
      <c r="F57">
        <v>2.0725180000000001</v>
      </c>
      <c r="G57">
        <v>0.217947</v>
      </c>
      <c r="H57">
        <v>217.947</v>
      </c>
      <c r="I57">
        <v>18.2835693359375</v>
      </c>
      <c r="N57">
        <v>59282</v>
      </c>
      <c r="O57" t="s">
        <v>48</v>
      </c>
      <c r="P57" t="s">
        <v>49</v>
      </c>
      <c r="Q57">
        <v>75490</v>
      </c>
      <c r="R57">
        <v>1.85</v>
      </c>
      <c r="S57">
        <v>1.9924679999999999</v>
      </c>
      <c r="T57">
        <v>0.14246800000000001</v>
      </c>
      <c r="U57">
        <v>142.46799999999999</v>
      </c>
      <c r="V57">
        <v>18.188232421875</v>
      </c>
      <c r="AA57">
        <v>33861</v>
      </c>
      <c r="AB57" t="s">
        <v>50</v>
      </c>
      <c r="AC57" t="s">
        <v>51</v>
      </c>
      <c r="AD57">
        <v>75490</v>
      </c>
      <c r="AE57">
        <v>2.83</v>
      </c>
      <c r="AF57">
        <v>2.992518</v>
      </c>
      <c r="AG57">
        <v>0.162517999999999</v>
      </c>
      <c r="AH57">
        <v>162.51799999999901</v>
      </c>
      <c r="AI57">
        <v>0.33489990234375</v>
      </c>
      <c r="AN57">
        <v>40763</v>
      </c>
      <c r="AO57" t="s">
        <v>52</v>
      </c>
      <c r="AP57" t="s">
        <v>53</v>
      </c>
      <c r="AQ57">
        <v>75490</v>
      </c>
      <c r="AR57">
        <v>2.7643659999999999</v>
      </c>
      <c r="AS57">
        <v>2.9364680000000001</v>
      </c>
      <c r="AT57">
        <v>0.172102</v>
      </c>
      <c r="AU57">
        <v>172.102</v>
      </c>
      <c r="AV57">
        <v>0.16839599609375</v>
      </c>
    </row>
    <row r="58" spans="1:48">
      <c r="A58">
        <v>34032</v>
      </c>
      <c r="B58" t="s">
        <v>16</v>
      </c>
      <c r="C58" t="s">
        <v>15</v>
      </c>
      <c r="D58">
        <v>75490</v>
      </c>
      <c r="E58">
        <v>1.9556990000000001</v>
      </c>
      <c r="F58">
        <v>2.1124679999999998</v>
      </c>
      <c r="G58">
        <v>0.15676899999999899</v>
      </c>
      <c r="H58">
        <v>156.76899999999901</v>
      </c>
      <c r="I58">
        <v>18.2835693359375</v>
      </c>
      <c r="N58">
        <v>59289</v>
      </c>
      <c r="O58" t="s">
        <v>48</v>
      </c>
      <c r="P58" t="s">
        <v>49</v>
      </c>
      <c r="Q58">
        <v>75490</v>
      </c>
      <c r="R58">
        <v>3.27</v>
      </c>
      <c r="S58">
        <v>3.4124680000000001</v>
      </c>
      <c r="T58">
        <v>0.14246800000000001</v>
      </c>
      <c r="U58">
        <v>142.46799999999999</v>
      </c>
      <c r="V58">
        <v>17.73681640625</v>
      </c>
      <c r="AA58">
        <v>33862</v>
      </c>
      <c r="AB58" t="s">
        <v>50</v>
      </c>
      <c r="AC58" t="s">
        <v>51</v>
      </c>
      <c r="AD58">
        <v>75490</v>
      </c>
      <c r="AE58">
        <v>2.888779</v>
      </c>
      <c r="AF58">
        <v>3.0324680000000002</v>
      </c>
      <c r="AG58">
        <v>0.14368900000000001</v>
      </c>
      <c r="AH58">
        <v>143.68899999999999</v>
      </c>
      <c r="AI58">
        <v>0.3443603515625</v>
      </c>
      <c r="AN58">
        <v>40764</v>
      </c>
      <c r="AO58" t="s">
        <v>52</v>
      </c>
      <c r="AP58" t="s">
        <v>53</v>
      </c>
      <c r="AQ58">
        <v>75490</v>
      </c>
      <c r="AR58">
        <v>3.0899990000000002</v>
      </c>
      <c r="AS58">
        <v>3.2284679999999999</v>
      </c>
      <c r="AT58">
        <v>0.13846899999999901</v>
      </c>
      <c r="AU58">
        <v>138.468999999999</v>
      </c>
      <c r="AV58">
        <v>0.1513671875</v>
      </c>
    </row>
    <row r="59" spans="1:48">
      <c r="A59">
        <v>34033</v>
      </c>
      <c r="B59" t="s">
        <v>16</v>
      </c>
      <c r="C59" t="s">
        <v>15</v>
      </c>
      <c r="D59">
        <v>75490</v>
      </c>
      <c r="E59">
        <v>2.7099989999999998</v>
      </c>
      <c r="F59">
        <v>2.848468</v>
      </c>
      <c r="G59">
        <v>0.13846900000000001</v>
      </c>
      <c r="H59">
        <v>138.46899999999999</v>
      </c>
      <c r="I59">
        <v>15.63037109375</v>
      </c>
      <c r="N59">
        <v>59290</v>
      </c>
      <c r="O59" t="s">
        <v>48</v>
      </c>
      <c r="P59" t="s">
        <v>49</v>
      </c>
      <c r="Q59">
        <v>75490</v>
      </c>
      <c r="R59">
        <v>3.6099990000000002</v>
      </c>
      <c r="S59">
        <v>3.7524679999999999</v>
      </c>
      <c r="T59">
        <v>0.14246899999999901</v>
      </c>
      <c r="U59">
        <v>142.468999999999</v>
      </c>
      <c r="V59">
        <v>16.8480224609375</v>
      </c>
      <c r="AA59">
        <v>33863</v>
      </c>
      <c r="AB59" t="s">
        <v>50</v>
      </c>
      <c r="AC59" t="s">
        <v>51</v>
      </c>
      <c r="AD59">
        <v>75490</v>
      </c>
      <c r="AE59">
        <v>3.35</v>
      </c>
      <c r="AF59">
        <v>3.4884680000000001</v>
      </c>
      <c r="AG59">
        <v>0.13846800000000001</v>
      </c>
      <c r="AH59">
        <v>138.46799999999999</v>
      </c>
      <c r="AI59">
        <v>0.35382080078125</v>
      </c>
      <c r="AN59">
        <v>40755</v>
      </c>
      <c r="AO59" t="s">
        <v>52</v>
      </c>
      <c r="AP59" t="s">
        <v>53</v>
      </c>
      <c r="AQ59">
        <v>75490</v>
      </c>
      <c r="AR59">
        <v>1.189999</v>
      </c>
      <c r="AS59">
        <v>1.328468</v>
      </c>
      <c r="AT59">
        <v>0.13846899999999901</v>
      </c>
      <c r="AU59">
        <v>138.468999999999</v>
      </c>
      <c r="AV59">
        <v>0.2091064453125</v>
      </c>
    </row>
    <row r="60" spans="1:48">
      <c r="A60">
        <v>34034</v>
      </c>
      <c r="B60" t="s">
        <v>16</v>
      </c>
      <c r="C60" t="s">
        <v>15</v>
      </c>
      <c r="D60">
        <v>75490</v>
      </c>
      <c r="E60">
        <v>3.12</v>
      </c>
      <c r="F60">
        <v>3.2604679999999999</v>
      </c>
      <c r="G60">
        <v>0.14046799999999901</v>
      </c>
      <c r="H60">
        <v>140.46799999999899</v>
      </c>
      <c r="I60">
        <v>19.2244262695312</v>
      </c>
      <c r="N60">
        <v>59294</v>
      </c>
      <c r="O60" t="s">
        <v>48</v>
      </c>
      <c r="P60" t="s">
        <v>49</v>
      </c>
      <c r="Q60">
        <v>75490</v>
      </c>
      <c r="R60">
        <v>3.6499990000000002</v>
      </c>
      <c r="S60">
        <v>3.792468</v>
      </c>
      <c r="T60">
        <v>0.14246899999999901</v>
      </c>
      <c r="U60">
        <v>142.468999999999</v>
      </c>
      <c r="V60">
        <v>18.79150390625</v>
      </c>
      <c r="AA60">
        <v>33864</v>
      </c>
      <c r="AB60" t="s">
        <v>50</v>
      </c>
      <c r="AC60" t="s">
        <v>51</v>
      </c>
      <c r="AD60">
        <v>75490</v>
      </c>
      <c r="AE60">
        <v>3.52</v>
      </c>
      <c r="AF60">
        <v>3.6604679999999998</v>
      </c>
      <c r="AG60">
        <v>0.14046799999999901</v>
      </c>
      <c r="AH60">
        <v>140.46799999999899</v>
      </c>
      <c r="AI60">
        <v>0.3443603515625</v>
      </c>
      <c r="AN60">
        <v>40756</v>
      </c>
      <c r="AO60" t="s">
        <v>52</v>
      </c>
      <c r="AP60" t="s">
        <v>53</v>
      </c>
      <c r="AQ60">
        <v>75490</v>
      </c>
      <c r="AR60">
        <v>1.75</v>
      </c>
      <c r="AS60">
        <v>1.888468</v>
      </c>
      <c r="AT60">
        <v>0.13846800000000001</v>
      </c>
      <c r="AU60">
        <v>138.46799999999999</v>
      </c>
      <c r="AV60">
        <v>0.2611083984375</v>
      </c>
    </row>
    <row r="61" spans="1:48">
      <c r="A61">
        <v>34035</v>
      </c>
      <c r="B61" t="s">
        <v>16</v>
      </c>
      <c r="C61" t="s">
        <v>15</v>
      </c>
      <c r="D61">
        <v>75490</v>
      </c>
      <c r="E61">
        <v>3.27</v>
      </c>
      <c r="F61">
        <v>3.4124680000000001</v>
      </c>
      <c r="G61">
        <v>0.14246800000000001</v>
      </c>
      <c r="H61">
        <v>142.46799999999999</v>
      </c>
      <c r="I61">
        <v>19.2244262695312</v>
      </c>
      <c r="N61">
        <v>59291</v>
      </c>
      <c r="O61" t="s">
        <v>48</v>
      </c>
      <c r="P61" t="s">
        <v>49</v>
      </c>
      <c r="Q61">
        <v>75490</v>
      </c>
      <c r="R61">
        <v>3.5899990000000002</v>
      </c>
      <c r="S61">
        <v>3.7324679999999999</v>
      </c>
      <c r="T61">
        <v>0.14246899999999901</v>
      </c>
      <c r="U61">
        <v>142.468999999999</v>
      </c>
      <c r="V61">
        <v>17.6987915039062</v>
      </c>
      <c r="AA61">
        <v>33856</v>
      </c>
      <c r="AB61" t="s">
        <v>50</v>
      </c>
      <c r="AC61" t="s">
        <v>51</v>
      </c>
      <c r="AD61">
        <v>75490</v>
      </c>
      <c r="AE61">
        <v>1.149999</v>
      </c>
      <c r="AF61">
        <v>1.2884679999999999</v>
      </c>
      <c r="AG61">
        <v>0.13846899999999901</v>
      </c>
      <c r="AH61">
        <v>138.468999999999</v>
      </c>
      <c r="AI61">
        <v>0.24908447265625</v>
      </c>
      <c r="AN61">
        <v>40757</v>
      </c>
      <c r="AO61" t="s">
        <v>52</v>
      </c>
      <c r="AP61" t="s">
        <v>53</v>
      </c>
      <c r="AQ61">
        <v>75490</v>
      </c>
      <c r="AR61">
        <v>1.8599999999999901</v>
      </c>
      <c r="AS61">
        <v>2.0004680000000001</v>
      </c>
      <c r="AT61">
        <v>0.14046800000000001</v>
      </c>
      <c r="AU61">
        <v>140.46799999999999</v>
      </c>
      <c r="AV61">
        <v>0.2005615234375</v>
      </c>
    </row>
    <row r="62" spans="1:48">
      <c r="A62">
        <v>34036</v>
      </c>
      <c r="B62" t="s">
        <v>16</v>
      </c>
      <c r="C62" t="s">
        <v>15</v>
      </c>
      <c r="D62">
        <v>75490</v>
      </c>
      <c r="E62">
        <v>3.6699989999999998</v>
      </c>
      <c r="F62">
        <v>3.8325179999999999</v>
      </c>
      <c r="G62">
        <v>0.162519</v>
      </c>
      <c r="H62">
        <v>162.51900000000001</v>
      </c>
      <c r="I62">
        <v>17.7847290039062</v>
      </c>
      <c r="N62">
        <v>59284</v>
      </c>
      <c r="O62" t="s">
        <v>48</v>
      </c>
      <c r="P62" t="s">
        <v>49</v>
      </c>
      <c r="Q62">
        <v>75490</v>
      </c>
      <c r="R62">
        <v>2.5699990000000001</v>
      </c>
      <c r="S62">
        <v>2.7124679999999999</v>
      </c>
      <c r="T62">
        <v>0.14246899999999901</v>
      </c>
      <c r="U62">
        <v>142.468999999999</v>
      </c>
      <c r="V62">
        <v>17.900146484375</v>
      </c>
      <c r="AA62">
        <v>33857</v>
      </c>
      <c r="AB62" t="s">
        <v>50</v>
      </c>
      <c r="AC62" t="s">
        <v>51</v>
      </c>
      <c r="AD62">
        <v>75490</v>
      </c>
      <c r="AE62">
        <v>1.4699990000000001</v>
      </c>
      <c r="AF62">
        <v>1.6325179999999999</v>
      </c>
      <c r="AG62">
        <v>0.162519</v>
      </c>
      <c r="AH62">
        <v>162.51900000000001</v>
      </c>
      <c r="AI62">
        <v>0.224822998046875</v>
      </c>
      <c r="AN62">
        <v>40758</v>
      </c>
      <c r="AO62" t="s">
        <v>52</v>
      </c>
      <c r="AP62" t="s">
        <v>53</v>
      </c>
      <c r="AQ62">
        <v>75490</v>
      </c>
      <c r="AR62">
        <v>2.1499990000000002</v>
      </c>
      <c r="AS62">
        <v>2.2884679999999999</v>
      </c>
      <c r="AT62">
        <v>0.13846899999999901</v>
      </c>
      <c r="AU62">
        <v>138.468999999999</v>
      </c>
      <c r="AV62">
        <v>0.1400146484375</v>
      </c>
    </row>
    <row r="63" spans="1:48">
      <c r="A63">
        <v>34037</v>
      </c>
      <c r="B63" t="s">
        <v>16</v>
      </c>
      <c r="C63" t="s">
        <v>15</v>
      </c>
      <c r="D63">
        <v>75490</v>
      </c>
      <c r="E63">
        <v>3.7299989999999998</v>
      </c>
      <c r="F63">
        <v>3.872468</v>
      </c>
      <c r="G63">
        <v>0.14246900000000001</v>
      </c>
      <c r="H63">
        <v>142.46899999999999</v>
      </c>
      <c r="I63">
        <v>17.7847290039062</v>
      </c>
      <c r="N63">
        <v>59290</v>
      </c>
      <c r="O63" t="s">
        <v>48</v>
      </c>
      <c r="P63" t="s">
        <v>49</v>
      </c>
      <c r="Q63">
        <v>75490</v>
      </c>
      <c r="R63">
        <v>3.0099990000000001</v>
      </c>
      <c r="S63">
        <v>3.1524679999999998</v>
      </c>
      <c r="T63">
        <v>0.14246899999999901</v>
      </c>
      <c r="U63">
        <v>142.468999999999</v>
      </c>
      <c r="V63">
        <v>17.0313720703125</v>
      </c>
      <c r="AA63">
        <v>33858</v>
      </c>
      <c r="AB63" t="s">
        <v>50</v>
      </c>
      <c r="AC63" t="s">
        <v>51</v>
      </c>
      <c r="AD63">
        <v>75490</v>
      </c>
      <c r="AE63">
        <v>1.5287790000000001</v>
      </c>
      <c r="AF63">
        <v>1.6884679999999901</v>
      </c>
      <c r="AG63">
        <v>0.159688999999999</v>
      </c>
      <c r="AH63">
        <v>159.688999999999</v>
      </c>
      <c r="AI63">
        <v>0.2005615234375</v>
      </c>
      <c r="AN63">
        <v>40759</v>
      </c>
      <c r="AO63" t="s">
        <v>52</v>
      </c>
      <c r="AP63" t="s">
        <v>53</v>
      </c>
      <c r="AQ63">
        <v>75490</v>
      </c>
      <c r="AR63">
        <v>3.04</v>
      </c>
      <c r="AS63">
        <v>3.1804679999999999</v>
      </c>
      <c r="AT63">
        <v>0.14046799999999901</v>
      </c>
      <c r="AU63">
        <v>140.46799999999899</v>
      </c>
      <c r="AV63">
        <v>0.1513671875</v>
      </c>
    </row>
    <row r="64" spans="1:48">
      <c r="A64">
        <v>34028</v>
      </c>
      <c r="B64" t="s">
        <v>16</v>
      </c>
      <c r="C64" t="s">
        <v>15</v>
      </c>
      <c r="D64">
        <v>75490</v>
      </c>
      <c r="E64">
        <v>1.189999</v>
      </c>
      <c r="F64">
        <v>1.328468</v>
      </c>
      <c r="G64">
        <v>0.13846899999999901</v>
      </c>
      <c r="H64">
        <v>138.468999999999</v>
      </c>
      <c r="I64">
        <v>17.1043701171875</v>
      </c>
      <c r="N64">
        <v>59292</v>
      </c>
      <c r="O64" t="s">
        <v>48</v>
      </c>
      <c r="P64" t="s">
        <v>49</v>
      </c>
      <c r="Q64">
        <v>75490</v>
      </c>
      <c r="R64">
        <v>3.6899989999999998</v>
      </c>
      <c r="S64">
        <v>3.832468</v>
      </c>
      <c r="T64">
        <v>0.14246899999999901</v>
      </c>
      <c r="U64">
        <v>142.468999999999</v>
      </c>
      <c r="V64">
        <v>17.6987915039062</v>
      </c>
      <c r="AA64">
        <v>33859</v>
      </c>
      <c r="AB64" t="s">
        <v>50</v>
      </c>
      <c r="AC64" t="s">
        <v>51</v>
      </c>
      <c r="AD64">
        <v>75490</v>
      </c>
      <c r="AE64">
        <v>1.62</v>
      </c>
      <c r="AF64">
        <v>1.7604679999999999</v>
      </c>
      <c r="AG64">
        <v>0.14046799999999901</v>
      </c>
      <c r="AH64">
        <v>140.46799999999899</v>
      </c>
      <c r="AI64">
        <v>0.2005615234375</v>
      </c>
      <c r="AN64">
        <v>40760</v>
      </c>
      <c r="AO64" t="s">
        <v>52</v>
      </c>
      <c r="AP64" t="s">
        <v>53</v>
      </c>
      <c r="AQ64">
        <v>75490</v>
      </c>
      <c r="AR64">
        <v>3.16</v>
      </c>
      <c r="AS64">
        <v>3.300468</v>
      </c>
      <c r="AT64">
        <v>0.14046799999999901</v>
      </c>
      <c r="AU64">
        <v>140.46799999999899</v>
      </c>
      <c r="AV64">
        <v>0.1513671875</v>
      </c>
    </row>
    <row r="65" spans="1:48">
      <c r="A65">
        <v>34029</v>
      </c>
      <c r="B65" t="s">
        <v>16</v>
      </c>
      <c r="C65" t="s">
        <v>15</v>
      </c>
      <c r="D65">
        <v>75490</v>
      </c>
      <c r="E65">
        <v>1.78</v>
      </c>
      <c r="F65">
        <v>1.9324680000000001</v>
      </c>
      <c r="G65">
        <v>0.15246799999999999</v>
      </c>
      <c r="H65">
        <v>152.46799999999999</v>
      </c>
      <c r="I65">
        <v>18.7940063476562</v>
      </c>
      <c r="N65">
        <v>59294</v>
      </c>
      <c r="O65" t="s">
        <v>48</v>
      </c>
      <c r="P65" t="s">
        <v>49</v>
      </c>
      <c r="Q65">
        <v>75490</v>
      </c>
      <c r="R65">
        <v>3.1099990000000002</v>
      </c>
      <c r="S65">
        <v>3.2524679999999999</v>
      </c>
      <c r="T65">
        <v>0.14246899999999901</v>
      </c>
      <c r="U65">
        <v>142.468999999999</v>
      </c>
      <c r="V65">
        <v>17.0313720703125</v>
      </c>
      <c r="AA65">
        <v>33860</v>
      </c>
      <c r="AB65" t="s">
        <v>50</v>
      </c>
      <c r="AC65" t="s">
        <v>51</v>
      </c>
      <c r="AD65">
        <v>75490</v>
      </c>
      <c r="AE65">
        <v>1.75</v>
      </c>
      <c r="AF65">
        <v>1.9125179999999999</v>
      </c>
      <c r="AG65">
        <v>0.162517999999999</v>
      </c>
      <c r="AH65">
        <v>162.51799999999901</v>
      </c>
      <c r="AI65">
        <v>0.2005615234375</v>
      </c>
      <c r="AN65">
        <v>40761</v>
      </c>
      <c r="AO65" t="s">
        <v>52</v>
      </c>
      <c r="AP65" t="s">
        <v>53</v>
      </c>
      <c r="AQ65">
        <v>75490</v>
      </c>
      <c r="AR65">
        <v>3.33</v>
      </c>
      <c r="AS65">
        <v>3.492518</v>
      </c>
      <c r="AT65">
        <v>0.162517999999999</v>
      </c>
      <c r="AU65">
        <v>162.51799999999901</v>
      </c>
      <c r="AV65">
        <v>0.1513671875</v>
      </c>
    </row>
    <row r="66" spans="1:48">
      <c r="A66">
        <v>34030</v>
      </c>
      <c r="B66" t="s">
        <v>16</v>
      </c>
      <c r="C66" t="s">
        <v>15</v>
      </c>
      <c r="D66">
        <v>75490</v>
      </c>
      <c r="E66">
        <v>2.35</v>
      </c>
      <c r="F66">
        <v>2.524518</v>
      </c>
      <c r="G66">
        <v>0.17451799999999901</v>
      </c>
      <c r="H66">
        <v>174.51799999999901</v>
      </c>
      <c r="I66">
        <v>17.7379455566406</v>
      </c>
      <c r="N66">
        <v>59283</v>
      </c>
      <c r="O66" t="s">
        <v>48</v>
      </c>
      <c r="P66" t="s">
        <v>49</v>
      </c>
      <c r="Q66">
        <v>75490</v>
      </c>
      <c r="R66">
        <v>3.2099989999999998</v>
      </c>
      <c r="S66">
        <v>3.352468</v>
      </c>
      <c r="T66">
        <v>0.14246900000000001</v>
      </c>
      <c r="U66">
        <v>142.46899999999999</v>
      </c>
      <c r="V66">
        <v>17.0313720703125</v>
      </c>
      <c r="AA66">
        <v>33861</v>
      </c>
      <c r="AB66" t="s">
        <v>50</v>
      </c>
      <c r="AC66" t="s">
        <v>51</v>
      </c>
      <c r="AD66">
        <v>75490</v>
      </c>
      <c r="AE66">
        <v>1.81</v>
      </c>
      <c r="AF66">
        <v>1.9524680000000001</v>
      </c>
      <c r="AG66">
        <v>0.14246800000000001</v>
      </c>
      <c r="AH66">
        <v>142.46799999999999</v>
      </c>
      <c r="AI66">
        <v>0.2005615234375</v>
      </c>
      <c r="AN66">
        <v>40762</v>
      </c>
      <c r="AO66" t="s">
        <v>52</v>
      </c>
      <c r="AP66" t="s">
        <v>53</v>
      </c>
      <c r="AQ66">
        <v>75490</v>
      </c>
      <c r="AR66">
        <v>3.388779</v>
      </c>
      <c r="AS66">
        <v>3.5485180000000001</v>
      </c>
      <c r="AT66">
        <v>0.15973899999999999</v>
      </c>
      <c r="AU66">
        <v>159.739</v>
      </c>
      <c r="AV66">
        <v>0.267730712890625</v>
      </c>
    </row>
    <row r="67" spans="1:48">
      <c r="A67">
        <v>34031</v>
      </c>
      <c r="B67" t="s">
        <v>16</v>
      </c>
      <c r="C67" t="s">
        <v>15</v>
      </c>
      <c r="D67">
        <v>75490</v>
      </c>
      <c r="E67">
        <v>2.4199989999999998</v>
      </c>
      <c r="F67">
        <v>2.5924680000000002</v>
      </c>
      <c r="G67">
        <v>0.17246900000000001</v>
      </c>
      <c r="H67">
        <v>172.46899999999999</v>
      </c>
      <c r="I67">
        <v>17.7379455566406</v>
      </c>
      <c r="N67">
        <v>59282</v>
      </c>
      <c r="O67" t="s">
        <v>48</v>
      </c>
      <c r="P67" t="s">
        <v>49</v>
      </c>
      <c r="Q67">
        <v>75490</v>
      </c>
      <c r="R67">
        <v>2.7299989999999998</v>
      </c>
      <c r="S67">
        <v>2.872468</v>
      </c>
      <c r="T67">
        <v>0.14246900000000001</v>
      </c>
      <c r="U67">
        <v>142.46899999999999</v>
      </c>
      <c r="V67">
        <v>18.7212524414062</v>
      </c>
      <c r="AA67">
        <v>33862</v>
      </c>
      <c r="AB67" t="s">
        <v>50</v>
      </c>
      <c r="AC67" t="s">
        <v>51</v>
      </c>
      <c r="AD67">
        <v>75490</v>
      </c>
      <c r="AE67">
        <v>1.919999</v>
      </c>
      <c r="AF67">
        <v>2.0764680000000002</v>
      </c>
      <c r="AG67">
        <v>0.156469</v>
      </c>
      <c r="AH67">
        <v>156.46899999999999</v>
      </c>
      <c r="AI67">
        <v>0.19488525390625</v>
      </c>
      <c r="AN67">
        <v>40763</v>
      </c>
      <c r="AO67" t="s">
        <v>52</v>
      </c>
      <c r="AP67" t="s">
        <v>53</v>
      </c>
      <c r="AQ67">
        <v>75490</v>
      </c>
      <c r="AR67">
        <v>3.4322520000000001</v>
      </c>
      <c r="AS67">
        <v>3.6124679999999998</v>
      </c>
      <c r="AT67">
        <v>0.18021599999999899</v>
      </c>
      <c r="AU67">
        <v>180.21599999999901</v>
      </c>
      <c r="AV67">
        <v>0.267730712890625</v>
      </c>
    </row>
    <row r="68" spans="1:48">
      <c r="A68">
        <v>34032</v>
      </c>
      <c r="B68" t="s">
        <v>16</v>
      </c>
      <c r="C68" t="s">
        <v>15</v>
      </c>
      <c r="D68">
        <v>75490</v>
      </c>
      <c r="E68">
        <v>2.5</v>
      </c>
      <c r="F68">
        <v>2.6404679999999998</v>
      </c>
      <c r="G68">
        <v>0.14046800000000001</v>
      </c>
      <c r="H68">
        <v>140.46799999999999</v>
      </c>
      <c r="I68">
        <v>17.7027587890625</v>
      </c>
      <c r="N68">
        <v>59289</v>
      </c>
      <c r="O68" t="s">
        <v>48</v>
      </c>
      <c r="P68" t="s">
        <v>49</v>
      </c>
      <c r="Q68">
        <v>75490</v>
      </c>
      <c r="R68">
        <v>3.6699989999999998</v>
      </c>
      <c r="S68">
        <v>3.812468</v>
      </c>
      <c r="T68">
        <v>0.14246900000000001</v>
      </c>
      <c r="U68">
        <v>142.46899999999999</v>
      </c>
      <c r="V68">
        <v>20.5767822265625</v>
      </c>
      <c r="AA68">
        <v>33863</v>
      </c>
      <c r="AB68" t="s">
        <v>50</v>
      </c>
      <c r="AC68" t="s">
        <v>51</v>
      </c>
      <c r="AD68">
        <v>75490</v>
      </c>
      <c r="AE68">
        <v>2.0099990000000001</v>
      </c>
      <c r="AF68">
        <v>2.1484679999999998</v>
      </c>
      <c r="AG68">
        <v>0.13846899999999901</v>
      </c>
      <c r="AH68">
        <v>138.468999999999</v>
      </c>
      <c r="AI68">
        <v>0.189208984375</v>
      </c>
      <c r="AN68">
        <v>40764</v>
      </c>
      <c r="AO68" t="s">
        <v>52</v>
      </c>
      <c r="AP68" t="s">
        <v>53</v>
      </c>
      <c r="AQ68">
        <v>75490</v>
      </c>
      <c r="AR68">
        <v>3.5299990000000001</v>
      </c>
      <c r="AS68">
        <v>3.6844679999999999</v>
      </c>
      <c r="AT68">
        <v>0.154468999999999</v>
      </c>
      <c r="AU68">
        <v>154.468999999999</v>
      </c>
      <c r="AV68">
        <v>0.38409423828125</v>
      </c>
    </row>
    <row r="69" spans="1:48">
      <c r="A69">
        <v>34033</v>
      </c>
      <c r="B69" t="s">
        <v>16</v>
      </c>
      <c r="C69" t="s">
        <v>15</v>
      </c>
      <c r="D69">
        <v>75490</v>
      </c>
      <c r="E69">
        <v>2.8599990000000002</v>
      </c>
      <c r="F69">
        <v>3.0004680000000001</v>
      </c>
      <c r="G69">
        <v>0.14046899999999901</v>
      </c>
      <c r="H69">
        <v>140.468999999999</v>
      </c>
      <c r="I69">
        <v>17.5545043945312</v>
      </c>
      <c r="N69">
        <v>59295</v>
      </c>
      <c r="O69" t="s">
        <v>48</v>
      </c>
      <c r="P69" t="s">
        <v>49</v>
      </c>
      <c r="Q69">
        <v>75490</v>
      </c>
      <c r="R69">
        <v>3.1699989999999998</v>
      </c>
      <c r="S69">
        <v>3.312468</v>
      </c>
      <c r="T69">
        <v>0.14246900000000001</v>
      </c>
      <c r="U69">
        <v>142.46899999999999</v>
      </c>
      <c r="V69">
        <v>19.1220092773437</v>
      </c>
      <c r="AA69">
        <v>33864</v>
      </c>
      <c r="AB69" t="s">
        <v>50</v>
      </c>
      <c r="AC69" t="s">
        <v>51</v>
      </c>
      <c r="AD69">
        <v>75490</v>
      </c>
      <c r="AE69">
        <v>2.2799990000000001</v>
      </c>
      <c r="AF69">
        <v>2.4204680000000001</v>
      </c>
      <c r="AG69">
        <v>0.14046899999999901</v>
      </c>
      <c r="AH69">
        <v>140.468999999999</v>
      </c>
      <c r="AI69">
        <v>0.189208984375</v>
      </c>
      <c r="AN69">
        <v>40765</v>
      </c>
      <c r="AO69" t="s">
        <v>52</v>
      </c>
      <c r="AP69" t="s">
        <v>53</v>
      </c>
      <c r="AQ69">
        <v>75490</v>
      </c>
      <c r="AR69">
        <v>3.62</v>
      </c>
      <c r="AS69">
        <v>3.7805179999999998</v>
      </c>
      <c r="AT69">
        <v>0.16051799999999899</v>
      </c>
      <c r="AU69">
        <v>160.51799999999901</v>
      </c>
      <c r="AV69">
        <v>0.38409423828125</v>
      </c>
    </row>
    <row r="70" spans="1:48">
      <c r="A70">
        <v>34034</v>
      </c>
      <c r="B70" t="s">
        <v>16</v>
      </c>
      <c r="C70" t="s">
        <v>15</v>
      </c>
      <c r="D70">
        <v>75490</v>
      </c>
      <c r="E70">
        <v>3</v>
      </c>
      <c r="F70">
        <v>3.1644679999999998</v>
      </c>
      <c r="G70">
        <v>0.164467999999999</v>
      </c>
      <c r="H70">
        <v>164.46799999999899</v>
      </c>
      <c r="I70">
        <v>17.40625</v>
      </c>
      <c r="N70">
        <v>59283</v>
      </c>
      <c r="O70" t="s">
        <v>48</v>
      </c>
      <c r="P70" t="s">
        <v>49</v>
      </c>
      <c r="Q70">
        <v>75490</v>
      </c>
      <c r="R70">
        <v>3.1699989999999998</v>
      </c>
      <c r="S70">
        <v>3.312468</v>
      </c>
      <c r="T70">
        <v>0.14246900000000001</v>
      </c>
      <c r="U70">
        <v>142.46899999999999</v>
      </c>
      <c r="V70">
        <v>19.1220092773437</v>
      </c>
      <c r="AA70">
        <v>33865</v>
      </c>
      <c r="AB70" t="s">
        <v>50</v>
      </c>
      <c r="AC70" t="s">
        <v>51</v>
      </c>
      <c r="AD70">
        <v>75490</v>
      </c>
      <c r="AE70">
        <v>2.37999899999999</v>
      </c>
      <c r="AF70">
        <v>2.5204680000000002</v>
      </c>
      <c r="AG70">
        <v>0.14046900000000001</v>
      </c>
      <c r="AH70">
        <v>140.46899999999999</v>
      </c>
      <c r="AI70">
        <v>0.262054443359375</v>
      </c>
      <c r="AN70">
        <v>40766</v>
      </c>
      <c r="AO70" t="s">
        <v>52</v>
      </c>
      <c r="AP70" t="s">
        <v>53</v>
      </c>
      <c r="AQ70">
        <v>75490</v>
      </c>
      <c r="AR70">
        <v>3.6788280000000002</v>
      </c>
      <c r="AS70">
        <v>3.820468</v>
      </c>
      <c r="AT70">
        <v>0.14163999999999899</v>
      </c>
      <c r="AU70">
        <v>141.63999999999899</v>
      </c>
      <c r="AV70">
        <v>0.38409423828125</v>
      </c>
    </row>
    <row r="71" spans="1:48">
      <c r="A71">
        <v>34035</v>
      </c>
      <c r="B71" t="s">
        <v>16</v>
      </c>
      <c r="C71" t="s">
        <v>15</v>
      </c>
      <c r="D71">
        <v>75490</v>
      </c>
      <c r="E71">
        <v>3.08</v>
      </c>
      <c r="F71">
        <v>3.2405179999999998</v>
      </c>
      <c r="G71">
        <v>0.16051799999999899</v>
      </c>
      <c r="H71">
        <v>160.51799999999901</v>
      </c>
      <c r="I71">
        <v>17.40625</v>
      </c>
      <c r="N71">
        <v>59287</v>
      </c>
      <c r="O71" t="s">
        <v>48</v>
      </c>
      <c r="P71" t="s">
        <v>49</v>
      </c>
      <c r="Q71">
        <v>75490</v>
      </c>
      <c r="R71">
        <v>3.62999899999999</v>
      </c>
      <c r="S71">
        <v>3.7724679999999999</v>
      </c>
      <c r="T71">
        <v>0.14246900000000001</v>
      </c>
      <c r="U71">
        <v>142.46899999999999</v>
      </c>
      <c r="V71">
        <v>17.6987915039062</v>
      </c>
      <c r="AA71">
        <v>33866</v>
      </c>
      <c r="AB71" t="s">
        <v>50</v>
      </c>
      <c r="AC71" t="s">
        <v>51</v>
      </c>
      <c r="AD71">
        <v>75490</v>
      </c>
      <c r="AE71">
        <v>2.7099989999999998</v>
      </c>
      <c r="AF71">
        <v>2.848468</v>
      </c>
      <c r="AG71">
        <v>0.13846900000000001</v>
      </c>
      <c r="AH71">
        <v>138.46899999999999</v>
      </c>
      <c r="AI71">
        <v>0.33489990234375</v>
      </c>
      <c r="AN71">
        <v>40755</v>
      </c>
      <c r="AO71" t="s">
        <v>52</v>
      </c>
      <c r="AP71" t="s">
        <v>53</v>
      </c>
      <c r="AQ71">
        <v>75490</v>
      </c>
      <c r="AR71">
        <v>1.199999</v>
      </c>
      <c r="AS71">
        <v>1.3725179999999999</v>
      </c>
      <c r="AT71">
        <v>0.17251899999999901</v>
      </c>
      <c r="AU71">
        <v>172.51899999999901</v>
      </c>
      <c r="AV71">
        <v>0.2091064453125</v>
      </c>
    </row>
    <row r="72" spans="1:48">
      <c r="A72">
        <v>34036</v>
      </c>
      <c r="B72" t="s">
        <v>16</v>
      </c>
      <c r="C72" t="s">
        <v>15</v>
      </c>
      <c r="D72">
        <v>75490</v>
      </c>
      <c r="E72">
        <v>3.14</v>
      </c>
      <c r="F72">
        <v>3.3045179999999998</v>
      </c>
      <c r="G72">
        <v>0.164517999999999</v>
      </c>
      <c r="H72">
        <v>164.51799999999901</v>
      </c>
      <c r="I72">
        <v>17.40625</v>
      </c>
      <c r="N72">
        <v>59280</v>
      </c>
      <c r="O72" t="s">
        <v>48</v>
      </c>
      <c r="P72" t="s">
        <v>49</v>
      </c>
      <c r="Q72">
        <v>75490</v>
      </c>
      <c r="R72">
        <v>1.889999</v>
      </c>
      <c r="S72">
        <v>2.0324680000000002</v>
      </c>
      <c r="T72">
        <v>0.14246900000000001</v>
      </c>
      <c r="U72">
        <v>142.46899999999999</v>
      </c>
      <c r="V72">
        <v>17.7526550292968</v>
      </c>
      <c r="AA72">
        <v>33867</v>
      </c>
      <c r="AB72" t="s">
        <v>50</v>
      </c>
      <c r="AC72" t="s">
        <v>51</v>
      </c>
      <c r="AD72">
        <v>75490</v>
      </c>
      <c r="AE72">
        <v>3.08</v>
      </c>
      <c r="AF72">
        <v>3.2204679999999999</v>
      </c>
      <c r="AG72">
        <v>0.14046799999999901</v>
      </c>
      <c r="AH72">
        <v>140.46799999999899</v>
      </c>
      <c r="AI72">
        <v>0.35382080078125</v>
      </c>
      <c r="AN72">
        <v>40756</v>
      </c>
      <c r="AO72" t="s">
        <v>52</v>
      </c>
      <c r="AP72" t="s">
        <v>53</v>
      </c>
      <c r="AQ72">
        <v>75490</v>
      </c>
      <c r="AR72">
        <v>1.2587790000000001</v>
      </c>
      <c r="AS72">
        <v>1.4205179999999999</v>
      </c>
      <c r="AT72">
        <v>0.16173899999999899</v>
      </c>
      <c r="AU72">
        <v>161.73899999999901</v>
      </c>
      <c r="AV72">
        <v>0.2091064453125</v>
      </c>
    </row>
    <row r="73" spans="1:48">
      <c r="A73">
        <v>34037</v>
      </c>
      <c r="B73" t="s">
        <v>16</v>
      </c>
      <c r="C73" t="s">
        <v>15</v>
      </c>
      <c r="D73">
        <v>75490</v>
      </c>
      <c r="E73">
        <v>3.2005780000000001</v>
      </c>
      <c r="F73">
        <v>3.344468</v>
      </c>
      <c r="G73">
        <v>0.14388999999999899</v>
      </c>
      <c r="H73">
        <v>143.88999999999899</v>
      </c>
      <c r="I73">
        <v>17.40625</v>
      </c>
      <c r="N73">
        <v>59281</v>
      </c>
      <c r="O73" t="s">
        <v>48</v>
      </c>
      <c r="P73" t="s">
        <v>49</v>
      </c>
      <c r="Q73">
        <v>75490</v>
      </c>
      <c r="R73">
        <v>1.889999</v>
      </c>
      <c r="S73">
        <v>2.0324680000000002</v>
      </c>
      <c r="T73">
        <v>0.14246900000000001</v>
      </c>
      <c r="U73">
        <v>142.46899999999999</v>
      </c>
      <c r="V73">
        <v>17.7526550292968</v>
      </c>
      <c r="AA73">
        <v>33868</v>
      </c>
      <c r="AB73" t="s">
        <v>50</v>
      </c>
      <c r="AC73" t="s">
        <v>51</v>
      </c>
      <c r="AD73">
        <v>75490</v>
      </c>
      <c r="AE73">
        <v>3.49</v>
      </c>
      <c r="AF73">
        <v>3.6284679999999998</v>
      </c>
      <c r="AG73">
        <v>0.13846799999999901</v>
      </c>
      <c r="AH73">
        <v>138.46799999999899</v>
      </c>
      <c r="AI73">
        <v>0.349090576171875</v>
      </c>
      <c r="AN73">
        <v>40757</v>
      </c>
      <c r="AO73" t="s">
        <v>52</v>
      </c>
      <c r="AP73" t="s">
        <v>53</v>
      </c>
      <c r="AQ73">
        <v>75490</v>
      </c>
      <c r="AR73">
        <v>1.2830269999999999</v>
      </c>
      <c r="AS73">
        <v>1.4604680000000001</v>
      </c>
      <c r="AT73">
        <v>0.17744099999999999</v>
      </c>
      <c r="AU73">
        <v>177.441</v>
      </c>
      <c r="AV73">
        <v>0.2091064453125</v>
      </c>
    </row>
    <row r="74" spans="1:48">
      <c r="A74">
        <v>34038</v>
      </c>
      <c r="B74" t="s">
        <v>16</v>
      </c>
      <c r="C74" t="s">
        <v>15</v>
      </c>
      <c r="D74">
        <v>75490</v>
      </c>
      <c r="E74">
        <v>3.37</v>
      </c>
      <c r="F74">
        <v>3.528518</v>
      </c>
      <c r="G74">
        <v>0.15851799999999899</v>
      </c>
      <c r="H74">
        <v>158.51799999999901</v>
      </c>
      <c r="I74">
        <v>16.9346313476562</v>
      </c>
      <c r="N74">
        <v>59284</v>
      </c>
      <c r="O74" t="s">
        <v>48</v>
      </c>
      <c r="P74" t="s">
        <v>49</v>
      </c>
      <c r="Q74">
        <v>75490</v>
      </c>
      <c r="R74">
        <v>2.0899869999999998</v>
      </c>
      <c r="S74">
        <v>2.2324679999999999</v>
      </c>
      <c r="T74">
        <v>0.142481</v>
      </c>
      <c r="U74">
        <v>142.48099999999999</v>
      </c>
      <c r="V74">
        <v>16.6240844726562</v>
      </c>
      <c r="AA74">
        <v>33856</v>
      </c>
      <c r="AB74" t="s">
        <v>50</v>
      </c>
      <c r="AC74" t="s">
        <v>51</v>
      </c>
      <c r="AD74">
        <v>75490</v>
      </c>
      <c r="AE74">
        <v>1.08</v>
      </c>
      <c r="AF74">
        <v>1.2204679999999899</v>
      </c>
      <c r="AG74">
        <v>0.14046799999999901</v>
      </c>
      <c r="AH74">
        <v>140.46799999999899</v>
      </c>
      <c r="AI74">
        <v>0.24908447265625</v>
      </c>
      <c r="AN74">
        <v>40758</v>
      </c>
      <c r="AO74" t="s">
        <v>52</v>
      </c>
      <c r="AP74" t="s">
        <v>53</v>
      </c>
      <c r="AQ74">
        <v>75490</v>
      </c>
      <c r="AR74">
        <v>1.81</v>
      </c>
      <c r="AS74">
        <v>1.9484680000000001</v>
      </c>
      <c r="AT74">
        <v>0.13846800000000001</v>
      </c>
      <c r="AU74">
        <v>138.46799999999999</v>
      </c>
      <c r="AV74">
        <v>0.2611083984375</v>
      </c>
    </row>
    <row r="75" spans="1:48">
      <c r="A75">
        <v>34039</v>
      </c>
      <c r="B75" t="s">
        <v>16</v>
      </c>
      <c r="C75" t="s">
        <v>15</v>
      </c>
      <c r="D75">
        <v>75490</v>
      </c>
      <c r="E75">
        <v>3.41192899999999</v>
      </c>
      <c r="F75">
        <v>3.5684680000000002</v>
      </c>
      <c r="G75">
        <v>0.15653900000000001</v>
      </c>
      <c r="H75">
        <v>156.53899999999999</v>
      </c>
      <c r="I75">
        <v>16.9346313476562</v>
      </c>
      <c r="N75">
        <v>59283</v>
      </c>
      <c r="O75" t="s">
        <v>48</v>
      </c>
      <c r="P75" t="s">
        <v>49</v>
      </c>
      <c r="Q75">
        <v>75490</v>
      </c>
      <c r="R75">
        <v>3</v>
      </c>
      <c r="S75">
        <v>3.1444679999999998</v>
      </c>
      <c r="T75">
        <v>0.14446799999999899</v>
      </c>
      <c r="U75">
        <v>144.46799999999899</v>
      </c>
      <c r="V75">
        <v>17.0313720703125</v>
      </c>
      <c r="AA75">
        <v>33857</v>
      </c>
      <c r="AB75" t="s">
        <v>50</v>
      </c>
      <c r="AC75" t="s">
        <v>51</v>
      </c>
      <c r="AD75">
        <v>75490</v>
      </c>
      <c r="AE75">
        <v>1.37</v>
      </c>
      <c r="AF75">
        <v>1.5084679999999999</v>
      </c>
      <c r="AG75">
        <v>0.13846800000000001</v>
      </c>
      <c r="AH75">
        <v>138.46799999999999</v>
      </c>
      <c r="AI75">
        <v>0.224822998046875</v>
      </c>
      <c r="AN75">
        <v>40759</v>
      </c>
      <c r="AO75" t="s">
        <v>52</v>
      </c>
      <c r="AP75" t="s">
        <v>53</v>
      </c>
      <c r="AQ75">
        <v>75490</v>
      </c>
      <c r="AR75">
        <v>1.939999</v>
      </c>
      <c r="AS75">
        <v>2.1005180000000001</v>
      </c>
      <c r="AT75">
        <v>0.160519</v>
      </c>
      <c r="AU75">
        <v>160.51900000000001</v>
      </c>
      <c r="AV75">
        <v>0.2005615234375</v>
      </c>
    </row>
    <row r="76" spans="1:48">
      <c r="A76">
        <v>34028</v>
      </c>
      <c r="B76" t="s">
        <v>16</v>
      </c>
      <c r="C76" t="s">
        <v>15</v>
      </c>
      <c r="D76">
        <v>75490</v>
      </c>
      <c r="E76">
        <v>1.0900000000000001</v>
      </c>
      <c r="F76">
        <v>1.2444679999999999</v>
      </c>
      <c r="G76">
        <v>0.15446799999999899</v>
      </c>
      <c r="H76">
        <v>154.46799999999899</v>
      </c>
      <c r="I76">
        <v>17.1043701171875</v>
      </c>
      <c r="N76">
        <v>59287</v>
      </c>
      <c r="O76" t="s">
        <v>48</v>
      </c>
      <c r="P76" t="s">
        <v>49</v>
      </c>
      <c r="Q76">
        <v>75490</v>
      </c>
      <c r="R76">
        <v>2.56</v>
      </c>
      <c r="S76">
        <v>2.7044679999999999</v>
      </c>
      <c r="T76">
        <v>0.14446799999999899</v>
      </c>
      <c r="U76">
        <v>144.46799999999899</v>
      </c>
      <c r="V76">
        <v>15.195068359375</v>
      </c>
      <c r="AA76">
        <v>33858</v>
      </c>
      <c r="AB76" t="s">
        <v>50</v>
      </c>
      <c r="AC76" t="s">
        <v>51</v>
      </c>
      <c r="AD76">
        <v>75490</v>
      </c>
      <c r="AE76">
        <v>1.54</v>
      </c>
      <c r="AF76">
        <v>1.696518</v>
      </c>
      <c r="AG76">
        <v>0.15651799999999899</v>
      </c>
      <c r="AH76">
        <v>156.51799999999901</v>
      </c>
      <c r="AI76">
        <v>0.2005615234375</v>
      </c>
      <c r="AN76">
        <v>40760</v>
      </c>
      <c r="AO76" t="s">
        <v>52</v>
      </c>
      <c r="AP76" t="s">
        <v>53</v>
      </c>
      <c r="AQ76">
        <v>75490</v>
      </c>
      <c r="AR76">
        <v>1.9987789999999901</v>
      </c>
      <c r="AS76">
        <v>2.1605180000000002</v>
      </c>
      <c r="AT76">
        <v>0.16173899999999999</v>
      </c>
      <c r="AU76">
        <v>161.739</v>
      </c>
      <c r="AV76">
        <v>0.2005615234375</v>
      </c>
    </row>
    <row r="77" spans="1:48">
      <c r="A77">
        <v>34029</v>
      </c>
      <c r="B77" t="s">
        <v>16</v>
      </c>
      <c r="C77" t="s">
        <v>15</v>
      </c>
      <c r="D77">
        <v>75490</v>
      </c>
      <c r="E77">
        <v>1.28</v>
      </c>
      <c r="F77">
        <v>1.4204680000000001</v>
      </c>
      <c r="G77">
        <v>0.14046800000000001</v>
      </c>
      <c r="H77">
        <v>140.46799999999999</v>
      </c>
      <c r="I77">
        <v>17.1043701171875</v>
      </c>
      <c r="N77">
        <v>59288</v>
      </c>
      <c r="O77" t="s">
        <v>48</v>
      </c>
      <c r="P77" t="s">
        <v>49</v>
      </c>
      <c r="Q77">
        <v>75490</v>
      </c>
      <c r="R77">
        <v>3.52</v>
      </c>
      <c r="S77">
        <v>3.6644679999999998</v>
      </c>
      <c r="T77">
        <v>0.14446799999999899</v>
      </c>
      <c r="U77">
        <v>144.46799999999899</v>
      </c>
      <c r="V77">
        <v>20.5767822265625</v>
      </c>
      <c r="AA77">
        <v>33859</v>
      </c>
      <c r="AB77" t="s">
        <v>50</v>
      </c>
      <c r="AC77" t="s">
        <v>51</v>
      </c>
      <c r="AD77">
        <v>75490</v>
      </c>
      <c r="AE77">
        <v>1.583591</v>
      </c>
      <c r="AF77">
        <v>1.760518</v>
      </c>
      <c r="AG77">
        <v>0.176927</v>
      </c>
      <c r="AH77">
        <v>176.92699999999999</v>
      </c>
      <c r="AI77">
        <v>0.2005615234375</v>
      </c>
      <c r="AN77">
        <v>40761</v>
      </c>
      <c r="AO77" t="s">
        <v>52</v>
      </c>
      <c r="AP77" t="s">
        <v>53</v>
      </c>
      <c r="AQ77">
        <v>75490</v>
      </c>
      <c r="AR77">
        <v>2.0598429999999999</v>
      </c>
      <c r="AS77">
        <v>2.2004679999999999</v>
      </c>
      <c r="AT77">
        <v>0.140625</v>
      </c>
      <c r="AU77">
        <v>140.625</v>
      </c>
      <c r="AV77">
        <v>0.1400146484375</v>
      </c>
    </row>
    <row r="78" spans="1:48">
      <c r="A78">
        <v>34030</v>
      </c>
      <c r="B78" t="s">
        <v>16</v>
      </c>
      <c r="C78" t="s">
        <v>15</v>
      </c>
      <c r="D78">
        <v>75490</v>
      </c>
      <c r="E78">
        <v>1.5899999999999901</v>
      </c>
      <c r="F78">
        <v>1.7364679999999999</v>
      </c>
      <c r="G78">
        <v>0.14646799999999999</v>
      </c>
      <c r="H78">
        <v>146.46799999999999</v>
      </c>
      <c r="I78">
        <v>18.7940063476562</v>
      </c>
      <c r="N78">
        <v>59287</v>
      </c>
      <c r="O78" t="s">
        <v>48</v>
      </c>
      <c r="P78" t="s">
        <v>49</v>
      </c>
      <c r="Q78">
        <v>75490</v>
      </c>
      <c r="R78">
        <v>2.5</v>
      </c>
      <c r="S78">
        <v>2.6444679999999998</v>
      </c>
      <c r="T78">
        <v>0.14446799999999899</v>
      </c>
      <c r="U78">
        <v>144.46799999999899</v>
      </c>
      <c r="V78">
        <v>17.900146484375</v>
      </c>
      <c r="AA78">
        <v>33860</v>
      </c>
      <c r="AB78" t="s">
        <v>50</v>
      </c>
      <c r="AC78" t="s">
        <v>51</v>
      </c>
      <c r="AD78">
        <v>75490</v>
      </c>
      <c r="AE78">
        <v>1.656622</v>
      </c>
      <c r="AF78">
        <v>1.800468</v>
      </c>
      <c r="AG78">
        <v>0.143845999999999</v>
      </c>
      <c r="AH78">
        <v>143.84599999999901</v>
      </c>
      <c r="AI78">
        <v>0.2005615234375</v>
      </c>
      <c r="AN78">
        <v>40762</v>
      </c>
      <c r="AO78" t="s">
        <v>52</v>
      </c>
      <c r="AP78" t="s">
        <v>53</v>
      </c>
      <c r="AQ78">
        <v>75490</v>
      </c>
      <c r="AR78">
        <v>2.2000000000000002</v>
      </c>
      <c r="AS78">
        <v>2.3605179999999999</v>
      </c>
      <c r="AT78">
        <v>0.16051799999999899</v>
      </c>
      <c r="AU78">
        <v>160.51799999999901</v>
      </c>
      <c r="AV78">
        <v>0.1400146484375</v>
      </c>
    </row>
    <row r="79" spans="1:48">
      <c r="A79">
        <v>34031</v>
      </c>
      <c r="B79" t="s">
        <v>16</v>
      </c>
      <c r="C79" t="s">
        <v>15</v>
      </c>
      <c r="D79">
        <v>75490</v>
      </c>
      <c r="E79">
        <v>2.0099990000000001</v>
      </c>
      <c r="F79">
        <v>2.1604679999999998</v>
      </c>
      <c r="G79">
        <v>0.15046899999999899</v>
      </c>
      <c r="H79">
        <v>150.468999999999</v>
      </c>
      <c r="I79">
        <v>17.7731323242187</v>
      </c>
      <c r="N79">
        <v>59283</v>
      </c>
      <c r="O79" t="s">
        <v>48</v>
      </c>
      <c r="P79" t="s">
        <v>49</v>
      </c>
      <c r="Q79">
        <v>75490</v>
      </c>
      <c r="R79">
        <v>3.6</v>
      </c>
      <c r="S79">
        <v>3.7444679999999999</v>
      </c>
      <c r="T79">
        <v>0.14446799999999899</v>
      </c>
      <c r="U79">
        <v>144.46799999999899</v>
      </c>
      <c r="V79">
        <v>14.4937133789062</v>
      </c>
      <c r="AA79">
        <v>33861</v>
      </c>
      <c r="AB79" t="s">
        <v>50</v>
      </c>
      <c r="AC79" t="s">
        <v>51</v>
      </c>
      <c r="AD79">
        <v>75490</v>
      </c>
      <c r="AE79">
        <v>2.25</v>
      </c>
      <c r="AF79">
        <v>2.4125179999999999</v>
      </c>
      <c r="AG79">
        <v>0.162517999999999</v>
      </c>
      <c r="AH79">
        <v>162.51799999999901</v>
      </c>
      <c r="AI79">
        <v>0.189208984375</v>
      </c>
      <c r="AN79">
        <v>40763</v>
      </c>
      <c r="AO79" t="s">
        <v>52</v>
      </c>
      <c r="AP79" t="s">
        <v>53</v>
      </c>
      <c r="AQ79">
        <v>75490</v>
      </c>
      <c r="AR79">
        <v>2.2587790000000001</v>
      </c>
      <c r="AS79">
        <v>2.400468</v>
      </c>
      <c r="AT79">
        <v>0.14168899999999901</v>
      </c>
      <c r="AU79">
        <v>141.688999999999</v>
      </c>
      <c r="AV79">
        <v>0.1400146484375</v>
      </c>
    </row>
    <row r="80" spans="1:48">
      <c r="A80">
        <v>34032</v>
      </c>
      <c r="B80" t="s">
        <v>16</v>
      </c>
      <c r="C80" t="s">
        <v>15</v>
      </c>
      <c r="D80">
        <v>75490</v>
      </c>
      <c r="E80">
        <v>2.37999899999999</v>
      </c>
      <c r="F80">
        <v>2.5485180000000001</v>
      </c>
      <c r="G80">
        <v>0.168519</v>
      </c>
      <c r="H80">
        <v>168.51900000000001</v>
      </c>
      <c r="I80">
        <v>17.7379455566406</v>
      </c>
      <c r="N80">
        <v>59286</v>
      </c>
      <c r="O80" t="s">
        <v>48</v>
      </c>
      <c r="P80" t="s">
        <v>49</v>
      </c>
      <c r="Q80">
        <v>75490</v>
      </c>
      <c r="R80">
        <v>3</v>
      </c>
      <c r="S80">
        <v>3.1444679999999998</v>
      </c>
      <c r="T80">
        <v>0.14446799999999899</v>
      </c>
      <c r="U80">
        <v>144.46799999999899</v>
      </c>
      <c r="V80">
        <v>17.0313720703125</v>
      </c>
      <c r="AA80">
        <v>33862</v>
      </c>
      <c r="AB80" t="s">
        <v>50</v>
      </c>
      <c r="AC80" t="s">
        <v>51</v>
      </c>
      <c r="AD80">
        <v>75490</v>
      </c>
      <c r="AE80">
        <v>2.3087789999999999</v>
      </c>
      <c r="AF80">
        <v>2.4524680000000001</v>
      </c>
      <c r="AG80">
        <v>0.14368900000000001</v>
      </c>
      <c r="AH80">
        <v>143.68899999999999</v>
      </c>
      <c r="AI80">
        <v>0.189208984375</v>
      </c>
      <c r="AN80">
        <v>40764</v>
      </c>
      <c r="AO80" t="s">
        <v>52</v>
      </c>
      <c r="AP80" t="s">
        <v>53</v>
      </c>
      <c r="AQ80">
        <v>75490</v>
      </c>
      <c r="AR80">
        <v>2.66</v>
      </c>
      <c r="AS80">
        <v>2.8165179999999999</v>
      </c>
      <c r="AT80">
        <v>0.15651799999999899</v>
      </c>
      <c r="AU80">
        <v>156.51799999999901</v>
      </c>
      <c r="AV80">
        <v>0.16839599609375</v>
      </c>
    </row>
    <row r="81" spans="1:48">
      <c r="A81">
        <v>34033</v>
      </c>
      <c r="B81" t="s">
        <v>16</v>
      </c>
      <c r="C81" t="s">
        <v>15</v>
      </c>
      <c r="D81">
        <v>75490</v>
      </c>
      <c r="E81">
        <v>2.4394450000000001</v>
      </c>
      <c r="F81">
        <v>2.6085180000000001</v>
      </c>
      <c r="G81">
        <v>0.169073</v>
      </c>
      <c r="H81">
        <v>169.07300000000001</v>
      </c>
      <c r="I81">
        <v>17.7379455566406</v>
      </c>
      <c r="N81">
        <v>59283</v>
      </c>
      <c r="O81" t="s">
        <v>48</v>
      </c>
      <c r="P81" t="s">
        <v>49</v>
      </c>
      <c r="Q81">
        <v>75490</v>
      </c>
      <c r="R81">
        <v>3.22</v>
      </c>
      <c r="S81">
        <v>3.364468</v>
      </c>
      <c r="T81">
        <v>0.14446799999999899</v>
      </c>
      <c r="U81">
        <v>144.46799999999899</v>
      </c>
      <c r="V81">
        <v>17.0313720703125</v>
      </c>
      <c r="AA81">
        <v>33863</v>
      </c>
      <c r="AB81" t="s">
        <v>50</v>
      </c>
      <c r="AC81" t="s">
        <v>51</v>
      </c>
      <c r="AD81">
        <v>75490</v>
      </c>
      <c r="AE81">
        <v>2.4900000000000002</v>
      </c>
      <c r="AF81">
        <v>2.6284679999999998</v>
      </c>
      <c r="AG81">
        <v>0.13846799999999901</v>
      </c>
      <c r="AH81">
        <v>138.46799999999899</v>
      </c>
      <c r="AI81">
        <v>0.262054443359375</v>
      </c>
      <c r="AN81">
        <v>40765</v>
      </c>
      <c r="AO81" t="s">
        <v>52</v>
      </c>
      <c r="AP81" t="s">
        <v>53</v>
      </c>
      <c r="AQ81">
        <v>75490</v>
      </c>
      <c r="AR81">
        <v>2.7035909999999999</v>
      </c>
      <c r="AS81">
        <v>2.876468</v>
      </c>
      <c r="AT81">
        <v>0.172877</v>
      </c>
      <c r="AU81">
        <v>172.87700000000001</v>
      </c>
      <c r="AV81">
        <v>0.16839599609375</v>
      </c>
    </row>
    <row r="82" spans="1:48">
      <c r="A82">
        <v>34034</v>
      </c>
      <c r="B82" t="s">
        <v>16</v>
      </c>
      <c r="C82" t="s">
        <v>15</v>
      </c>
      <c r="D82">
        <v>75490</v>
      </c>
      <c r="E82">
        <v>2.5072209999999999</v>
      </c>
      <c r="F82">
        <v>2.6885180000000002</v>
      </c>
      <c r="G82">
        <v>0.18129700000000001</v>
      </c>
      <c r="H82">
        <v>181.297</v>
      </c>
      <c r="I82">
        <v>17.7027587890625</v>
      </c>
      <c r="N82">
        <v>59281</v>
      </c>
      <c r="O82" t="s">
        <v>48</v>
      </c>
      <c r="P82" t="s">
        <v>49</v>
      </c>
      <c r="Q82">
        <v>75490</v>
      </c>
      <c r="R82">
        <v>1.8399999999999901</v>
      </c>
      <c r="S82">
        <v>1.9844679999999999</v>
      </c>
      <c r="T82">
        <v>0.14446800000000001</v>
      </c>
      <c r="U82">
        <v>144.46799999999999</v>
      </c>
      <c r="V82">
        <v>18.8812255859375</v>
      </c>
      <c r="AA82">
        <v>33864</v>
      </c>
      <c r="AB82" t="s">
        <v>50</v>
      </c>
      <c r="AC82" t="s">
        <v>51</v>
      </c>
      <c r="AD82">
        <v>75490</v>
      </c>
      <c r="AE82">
        <v>2.96999999999999</v>
      </c>
      <c r="AF82">
        <v>3.1285180000000001</v>
      </c>
      <c r="AG82">
        <v>0.15851799999999999</v>
      </c>
      <c r="AH82">
        <v>158.518</v>
      </c>
      <c r="AI82">
        <v>0.3443603515625</v>
      </c>
      <c r="AN82">
        <v>40766</v>
      </c>
      <c r="AO82" t="s">
        <v>52</v>
      </c>
      <c r="AP82" t="s">
        <v>53</v>
      </c>
      <c r="AQ82">
        <v>75490</v>
      </c>
      <c r="AR82">
        <v>2.7999990000000001</v>
      </c>
      <c r="AS82">
        <v>2.9404680000000001</v>
      </c>
      <c r="AT82">
        <v>0.14046899999999901</v>
      </c>
      <c r="AU82">
        <v>140.468999999999</v>
      </c>
      <c r="AV82">
        <v>0.16839599609375</v>
      </c>
    </row>
    <row r="83" spans="1:48">
      <c r="A83">
        <v>34035</v>
      </c>
      <c r="B83" t="s">
        <v>16</v>
      </c>
      <c r="C83" t="s">
        <v>15</v>
      </c>
      <c r="D83">
        <v>75490</v>
      </c>
      <c r="E83">
        <v>2.5530979999999999</v>
      </c>
      <c r="F83">
        <v>2.7284679999999999</v>
      </c>
      <c r="G83">
        <v>0.17537</v>
      </c>
      <c r="H83">
        <v>175.37</v>
      </c>
      <c r="I83">
        <v>17.7027587890625</v>
      </c>
      <c r="N83">
        <v>59282</v>
      </c>
      <c r="O83" t="s">
        <v>48</v>
      </c>
      <c r="P83" t="s">
        <v>49</v>
      </c>
      <c r="Q83">
        <v>75490</v>
      </c>
      <c r="R83">
        <v>1.8599999999999901</v>
      </c>
      <c r="S83">
        <v>2.0044680000000001</v>
      </c>
      <c r="T83">
        <v>0.14446800000000001</v>
      </c>
      <c r="U83">
        <v>144.46799999999999</v>
      </c>
      <c r="V83">
        <v>17.7526550292968</v>
      </c>
      <c r="AA83">
        <v>33865</v>
      </c>
      <c r="AB83" t="s">
        <v>50</v>
      </c>
      <c r="AC83" t="s">
        <v>51</v>
      </c>
      <c r="AD83">
        <v>75490</v>
      </c>
      <c r="AE83">
        <v>2.9943659999999999</v>
      </c>
      <c r="AF83">
        <v>3.1684679999999998</v>
      </c>
      <c r="AG83">
        <v>0.17410199999999901</v>
      </c>
      <c r="AH83">
        <v>174.10199999999901</v>
      </c>
      <c r="AI83">
        <v>0.3443603515625</v>
      </c>
      <c r="AN83">
        <v>40767</v>
      </c>
      <c r="AO83" t="s">
        <v>52</v>
      </c>
      <c r="AP83" t="s">
        <v>53</v>
      </c>
      <c r="AQ83">
        <v>75490</v>
      </c>
      <c r="AR83">
        <v>3.5299990000000001</v>
      </c>
      <c r="AS83">
        <v>3.6684679999999998</v>
      </c>
      <c r="AT83">
        <v>0.13846899999999901</v>
      </c>
      <c r="AU83">
        <v>138.468999999999</v>
      </c>
      <c r="AV83">
        <v>0.38409423828125</v>
      </c>
    </row>
    <row r="84" spans="1:48">
      <c r="A84">
        <v>34036</v>
      </c>
      <c r="B84" t="s">
        <v>16</v>
      </c>
      <c r="C84" t="s">
        <v>15</v>
      </c>
      <c r="D84">
        <v>75490</v>
      </c>
      <c r="E84">
        <v>2.8999990000000002</v>
      </c>
      <c r="F84">
        <v>3.0404680000000002</v>
      </c>
      <c r="G84">
        <v>0.14046899999999901</v>
      </c>
      <c r="H84">
        <v>140.468999999999</v>
      </c>
      <c r="I84">
        <v>17.5545043945312</v>
      </c>
      <c r="N84">
        <v>59290</v>
      </c>
      <c r="O84" t="s">
        <v>48</v>
      </c>
      <c r="P84" t="s">
        <v>49</v>
      </c>
      <c r="Q84">
        <v>75490</v>
      </c>
      <c r="R84">
        <v>3.3199990000000001</v>
      </c>
      <c r="S84">
        <v>3.4644680000000001</v>
      </c>
      <c r="T84">
        <v>0.14446899999999899</v>
      </c>
      <c r="U84">
        <v>144.468999999999</v>
      </c>
      <c r="V84">
        <v>17.8269653320312</v>
      </c>
      <c r="AA84">
        <v>33866</v>
      </c>
      <c r="AB84" t="s">
        <v>50</v>
      </c>
      <c r="AC84" t="s">
        <v>51</v>
      </c>
      <c r="AD84">
        <v>75490</v>
      </c>
      <c r="AE84">
        <v>3.2299989999999998</v>
      </c>
      <c r="AF84">
        <v>3.368468</v>
      </c>
      <c r="AG84">
        <v>0.13846900000000001</v>
      </c>
      <c r="AH84">
        <v>138.46899999999999</v>
      </c>
      <c r="AI84">
        <v>0.35382080078125</v>
      </c>
      <c r="AN84">
        <v>40755</v>
      </c>
      <c r="AO84" t="s">
        <v>52</v>
      </c>
      <c r="AP84" t="s">
        <v>53</v>
      </c>
      <c r="AQ84">
        <v>75490</v>
      </c>
      <c r="AR84">
        <v>1.2199990000000001</v>
      </c>
      <c r="AS84">
        <v>1.360468</v>
      </c>
      <c r="AT84">
        <v>0.14046899999999901</v>
      </c>
      <c r="AU84">
        <v>140.468999999999</v>
      </c>
      <c r="AV84">
        <v>0.2091064453125</v>
      </c>
    </row>
    <row r="85" spans="1:48">
      <c r="A85">
        <v>34037</v>
      </c>
      <c r="B85" t="s">
        <v>16</v>
      </c>
      <c r="C85" t="s">
        <v>15</v>
      </c>
      <c r="D85">
        <v>75490</v>
      </c>
      <c r="E85">
        <v>3.0499990000000001</v>
      </c>
      <c r="F85">
        <v>3.2085180000000002</v>
      </c>
      <c r="G85">
        <v>0.15851899999999999</v>
      </c>
      <c r="H85">
        <v>158.51900000000001</v>
      </c>
      <c r="I85">
        <v>17.40625</v>
      </c>
      <c r="N85">
        <v>59281</v>
      </c>
      <c r="O85" t="s">
        <v>48</v>
      </c>
      <c r="P85" t="s">
        <v>49</v>
      </c>
      <c r="Q85">
        <v>75490</v>
      </c>
      <c r="R85">
        <v>1.439999</v>
      </c>
      <c r="S85">
        <v>1.584468</v>
      </c>
      <c r="T85">
        <v>0.14446899999999899</v>
      </c>
      <c r="U85">
        <v>144.468999999999</v>
      </c>
      <c r="V85">
        <v>19.8149719238281</v>
      </c>
      <c r="AA85">
        <v>33867</v>
      </c>
      <c r="AB85" t="s">
        <v>50</v>
      </c>
      <c r="AC85" t="s">
        <v>51</v>
      </c>
      <c r="AD85">
        <v>75490</v>
      </c>
      <c r="AE85">
        <v>3.3999990000000002</v>
      </c>
      <c r="AF85">
        <v>3.5605180000000001</v>
      </c>
      <c r="AG85">
        <v>0.160518999999999</v>
      </c>
      <c r="AH85">
        <v>160.51899999999901</v>
      </c>
      <c r="AI85">
        <v>0.349090576171875</v>
      </c>
      <c r="AN85">
        <v>40756</v>
      </c>
      <c r="AO85" t="s">
        <v>52</v>
      </c>
      <c r="AP85" t="s">
        <v>53</v>
      </c>
      <c r="AQ85">
        <v>75490</v>
      </c>
      <c r="AR85">
        <v>1.33</v>
      </c>
      <c r="AS85">
        <v>1.4684680000000001</v>
      </c>
      <c r="AT85">
        <v>0.13846800000000001</v>
      </c>
      <c r="AU85">
        <v>138.46799999999999</v>
      </c>
      <c r="AV85">
        <v>0.2091064453125</v>
      </c>
    </row>
    <row r="86" spans="1:48">
      <c r="A86">
        <v>34038</v>
      </c>
      <c r="B86" t="s">
        <v>16</v>
      </c>
      <c r="C86" t="s">
        <v>15</v>
      </c>
      <c r="D86">
        <v>75490</v>
      </c>
      <c r="E86">
        <v>3.0938819999999998</v>
      </c>
      <c r="F86">
        <v>3.2484679999999999</v>
      </c>
      <c r="G86">
        <v>0.154586</v>
      </c>
      <c r="H86">
        <v>154.58600000000001</v>
      </c>
      <c r="I86">
        <v>17.40625</v>
      </c>
      <c r="N86">
        <v>59289</v>
      </c>
      <c r="O86" t="s">
        <v>48</v>
      </c>
      <c r="P86" t="s">
        <v>49</v>
      </c>
      <c r="Q86">
        <v>75490</v>
      </c>
      <c r="R86">
        <v>3.4599989999999998</v>
      </c>
      <c r="S86">
        <v>3.6044679999999998</v>
      </c>
      <c r="T86">
        <v>0.14446899999999899</v>
      </c>
      <c r="U86">
        <v>144.468999999999</v>
      </c>
      <c r="V86">
        <v>18.3825988769531</v>
      </c>
      <c r="AA86">
        <v>33868</v>
      </c>
      <c r="AB86" t="s">
        <v>50</v>
      </c>
      <c r="AC86" t="s">
        <v>51</v>
      </c>
      <c r="AD86">
        <v>75490</v>
      </c>
      <c r="AE86">
        <v>3.4599989999999998</v>
      </c>
      <c r="AF86">
        <v>3.6004679999999998</v>
      </c>
      <c r="AG86">
        <v>0.14046900000000001</v>
      </c>
      <c r="AH86">
        <v>140.46899999999999</v>
      </c>
      <c r="AI86">
        <v>0.349090576171875</v>
      </c>
      <c r="AN86">
        <v>40757</v>
      </c>
      <c r="AO86" t="s">
        <v>52</v>
      </c>
      <c r="AP86" t="s">
        <v>53</v>
      </c>
      <c r="AQ86">
        <v>75490</v>
      </c>
      <c r="AR86">
        <v>1.7399990000000001</v>
      </c>
      <c r="AS86">
        <v>1.880468</v>
      </c>
      <c r="AT86">
        <v>0.14046899999999901</v>
      </c>
      <c r="AU86">
        <v>140.468999999999</v>
      </c>
      <c r="AV86">
        <v>0.2611083984375</v>
      </c>
    </row>
    <row r="87" spans="1:48">
      <c r="A87">
        <v>34039</v>
      </c>
      <c r="B87" t="s">
        <v>16</v>
      </c>
      <c r="C87" t="s">
        <v>15</v>
      </c>
      <c r="D87">
        <v>75490</v>
      </c>
      <c r="E87">
        <v>3.2299989999999998</v>
      </c>
      <c r="F87">
        <v>3.428518</v>
      </c>
      <c r="G87">
        <v>0.198519</v>
      </c>
      <c r="H87">
        <v>198.51900000000001</v>
      </c>
      <c r="I87">
        <v>17.40625</v>
      </c>
      <c r="N87">
        <v>59284</v>
      </c>
      <c r="O87" t="s">
        <v>48</v>
      </c>
      <c r="P87" t="s">
        <v>49</v>
      </c>
      <c r="Q87">
        <v>75490</v>
      </c>
      <c r="R87">
        <v>3.3599990000000002</v>
      </c>
      <c r="S87">
        <v>3.5044680000000001</v>
      </c>
      <c r="T87">
        <v>0.14446899999999899</v>
      </c>
      <c r="U87">
        <v>144.468999999999</v>
      </c>
      <c r="V87">
        <v>17.5542907714843</v>
      </c>
      <c r="AA87">
        <v>33856</v>
      </c>
      <c r="AB87" t="s">
        <v>50</v>
      </c>
      <c r="AC87" t="s">
        <v>51</v>
      </c>
      <c r="AD87">
        <v>75490</v>
      </c>
      <c r="AE87">
        <v>1.81</v>
      </c>
      <c r="AF87">
        <v>1.968518</v>
      </c>
      <c r="AG87">
        <v>0.15851799999999899</v>
      </c>
      <c r="AH87">
        <v>158.51799999999901</v>
      </c>
      <c r="AI87">
        <v>0.2005615234375</v>
      </c>
      <c r="AN87">
        <v>40758</v>
      </c>
      <c r="AO87" t="s">
        <v>52</v>
      </c>
      <c r="AP87" t="s">
        <v>53</v>
      </c>
      <c r="AQ87">
        <v>75490</v>
      </c>
      <c r="AR87">
        <v>2.1899989999999998</v>
      </c>
      <c r="AS87">
        <v>2.328468</v>
      </c>
      <c r="AT87">
        <v>0.13846900000000001</v>
      </c>
      <c r="AU87">
        <v>138.46899999999999</v>
      </c>
      <c r="AV87">
        <v>0.1400146484375</v>
      </c>
    </row>
    <row r="88" spans="1:48">
      <c r="A88">
        <v>34040</v>
      </c>
      <c r="B88" t="s">
        <v>16</v>
      </c>
      <c r="C88" t="s">
        <v>15</v>
      </c>
      <c r="D88">
        <v>75490</v>
      </c>
      <c r="E88">
        <v>3.28990899999999</v>
      </c>
      <c r="F88">
        <v>3.4684680000000001</v>
      </c>
      <c r="G88">
        <v>0.178559</v>
      </c>
      <c r="H88">
        <v>178.559</v>
      </c>
      <c r="I88">
        <v>17.40625</v>
      </c>
      <c r="N88">
        <v>59283</v>
      </c>
      <c r="O88" t="s">
        <v>48</v>
      </c>
      <c r="P88" t="s">
        <v>49</v>
      </c>
      <c r="Q88">
        <v>75490</v>
      </c>
      <c r="R88">
        <v>1.439999</v>
      </c>
      <c r="S88">
        <v>1.584468</v>
      </c>
      <c r="T88">
        <v>0.14446899999999899</v>
      </c>
      <c r="U88">
        <v>144.468999999999</v>
      </c>
      <c r="V88">
        <v>19.8149719238281</v>
      </c>
      <c r="AA88">
        <v>33857</v>
      </c>
      <c r="AB88" t="s">
        <v>50</v>
      </c>
      <c r="AC88" t="s">
        <v>51</v>
      </c>
      <c r="AD88">
        <v>75490</v>
      </c>
      <c r="AE88">
        <v>1.8343659999999999</v>
      </c>
      <c r="AF88">
        <v>2.0084680000000001</v>
      </c>
      <c r="AG88">
        <v>0.17410199999999901</v>
      </c>
      <c r="AH88">
        <v>174.10199999999901</v>
      </c>
      <c r="AI88">
        <v>0.19488525390625</v>
      </c>
      <c r="AN88">
        <v>40759</v>
      </c>
      <c r="AO88" t="s">
        <v>52</v>
      </c>
      <c r="AP88" t="s">
        <v>53</v>
      </c>
      <c r="AQ88">
        <v>75490</v>
      </c>
      <c r="AR88">
        <v>2.3199990000000001</v>
      </c>
      <c r="AS88">
        <v>2.4604680000000001</v>
      </c>
      <c r="AT88">
        <v>0.14046899999999901</v>
      </c>
      <c r="AU88">
        <v>140.468999999999</v>
      </c>
      <c r="AV88">
        <v>0.1400146484375</v>
      </c>
    </row>
    <row r="89" spans="1:48">
      <c r="A89">
        <v>34041</v>
      </c>
      <c r="B89" t="s">
        <v>16</v>
      </c>
      <c r="C89" t="s">
        <v>15</v>
      </c>
      <c r="D89">
        <v>75490</v>
      </c>
      <c r="E89">
        <v>3.29</v>
      </c>
      <c r="F89">
        <v>3.4924680000000001</v>
      </c>
      <c r="G89">
        <v>0.20246800000000001</v>
      </c>
      <c r="H89">
        <v>202.46799999999999</v>
      </c>
      <c r="I89">
        <v>17.40625</v>
      </c>
      <c r="N89">
        <v>59280</v>
      </c>
      <c r="O89" t="s">
        <v>48</v>
      </c>
      <c r="P89" t="s">
        <v>49</v>
      </c>
      <c r="Q89">
        <v>75490</v>
      </c>
      <c r="R89">
        <v>1.419999</v>
      </c>
      <c r="S89">
        <v>1.564468</v>
      </c>
      <c r="T89">
        <v>0.14446899999999899</v>
      </c>
      <c r="U89">
        <v>144.468999999999</v>
      </c>
      <c r="V89">
        <v>19.8149719238281</v>
      </c>
      <c r="AA89">
        <v>33858</v>
      </c>
      <c r="AB89" t="s">
        <v>50</v>
      </c>
      <c r="AC89" t="s">
        <v>51</v>
      </c>
      <c r="AD89">
        <v>75490</v>
      </c>
      <c r="AE89">
        <v>2.02</v>
      </c>
      <c r="AF89">
        <v>2.1805180000000002</v>
      </c>
      <c r="AG89">
        <v>0.16051799999999999</v>
      </c>
      <c r="AH89">
        <v>160.518</v>
      </c>
      <c r="AI89">
        <v>0.189208984375</v>
      </c>
      <c r="AN89">
        <v>40760</v>
      </c>
      <c r="AO89" t="s">
        <v>52</v>
      </c>
      <c r="AP89" t="s">
        <v>53</v>
      </c>
      <c r="AQ89">
        <v>75490</v>
      </c>
      <c r="AR89">
        <v>2.8999990000000002</v>
      </c>
      <c r="AS89">
        <v>3.0404680000000002</v>
      </c>
      <c r="AT89">
        <v>0.14046899999999901</v>
      </c>
      <c r="AU89">
        <v>140.468999999999</v>
      </c>
      <c r="AV89">
        <v>0.159881591796875</v>
      </c>
    </row>
    <row r="90" spans="1:48">
      <c r="A90">
        <v>34028</v>
      </c>
      <c r="B90" t="s">
        <v>16</v>
      </c>
      <c r="C90" t="s">
        <v>15</v>
      </c>
      <c r="D90">
        <v>75490</v>
      </c>
      <c r="E90">
        <v>1.169999</v>
      </c>
      <c r="F90">
        <v>1.312468</v>
      </c>
      <c r="G90">
        <v>0.14246899999999901</v>
      </c>
      <c r="H90">
        <v>142.468999999999</v>
      </c>
      <c r="I90">
        <v>17.1043701171875</v>
      </c>
      <c r="N90">
        <v>59283</v>
      </c>
      <c r="O90" t="s">
        <v>48</v>
      </c>
      <c r="P90" t="s">
        <v>49</v>
      </c>
      <c r="Q90">
        <v>75490</v>
      </c>
      <c r="R90">
        <v>1.879999</v>
      </c>
      <c r="S90">
        <v>2.0244680000000002</v>
      </c>
      <c r="T90">
        <v>0.14446899999999999</v>
      </c>
      <c r="U90">
        <v>144.46899999999999</v>
      </c>
      <c r="V90">
        <v>17.7526550292968</v>
      </c>
      <c r="AA90">
        <v>33859</v>
      </c>
      <c r="AB90" t="s">
        <v>50</v>
      </c>
      <c r="AC90" t="s">
        <v>51</v>
      </c>
      <c r="AD90">
        <v>75490</v>
      </c>
      <c r="AE90">
        <v>2.0787789999999999</v>
      </c>
      <c r="AF90">
        <v>2.2204679999999999</v>
      </c>
      <c r="AG90">
        <v>0.14168899999999901</v>
      </c>
      <c r="AH90">
        <v>141.688999999999</v>
      </c>
      <c r="AI90">
        <v>0.189208984375</v>
      </c>
      <c r="AN90">
        <v>40755</v>
      </c>
      <c r="AO90" t="s">
        <v>52</v>
      </c>
      <c r="AP90" t="s">
        <v>53</v>
      </c>
      <c r="AQ90">
        <v>75490</v>
      </c>
      <c r="AR90">
        <v>1.01</v>
      </c>
      <c r="AS90">
        <v>1.1725179999999999</v>
      </c>
      <c r="AT90">
        <v>0.162517999999999</v>
      </c>
      <c r="AU90">
        <v>162.51799999999901</v>
      </c>
      <c r="AV90">
        <v>0.2091064453125</v>
      </c>
    </row>
    <row r="91" spans="1:48">
      <c r="A91">
        <v>34029</v>
      </c>
      <c r="B91" t="s">
        <v>16</v>
      </c>
      <c r="C91" t="s">
        <v>15</v>
      </c>
      <c r="D91">
        <v>75490</v>
      </c>
      <c r="E91">
        <v>1.909999</v>
      </c>
      <c r="F91">
        <v>2.0564680000000002</v>
      </c>
      <c r="G91">
        <v>0.14646899999999999</v>
      </c>
      <c r="H91">
        <v>146.46899999999999</v>
      </c>
      <c r="I91">
        <v>18.2835693359375</v>
      </c>
      <c r="N91">
        <v>59282</v>
      </c>
      <c r="O91" t="s">
        <v>48</v>
      </c>
      <c r="P91" t="s">
        <v>49</v>
      </c>
      <c r="Q91">
        <v>75490</v>
      </c>
      <c r="R91">
        <v>1.899999</v>
      </c>
      <c r="S91">
        <v>2.0444680000000002</v>
      </c>
      <c r="T91">
        <v>0.14446899999999999</v>
      </c>
      <c r="U91">
        <v>144.46899999999999</v>
      </c>
      <c r="V91">
        <v>17.7526550292968</v>
      </c>
      <c r="AA91">
        <v>33860</v>
      </c>
      <c r="AB91" t="s">
        <v>50</v>
      </c>
      <c r="AC91" t="s">
        <v>51</v>
      </c>
      <c r="AD91">
        <v>75490</v>
      </c>
      <c r="AE91">
        <v>2.95</v>
      </c>
      <c r="AF91">
        <v>3.1125180000000001</v>
      </c>
      <c r="AG91">
        <v>0.162517999999999</v>
      </c>
      <c r="AH91">
        <v>162.51799999999901</v>
      </c>
      <c r="AI91">
        <v>0.3443603515625</v>
      </c>
      <c r="AN91">
        <v>40756</v>
      </c>
      <c r="AO91" t="s">
        <v>52</v>
      </c>
      <c r="AP91" t="s">
        <v>53</v>
      </c>
      <c r="AQ91">
        <v>75490</v>
      </c>
      <c r="AR91">
        <v>1.0687789999999999</v>
      </c>
      <c r="AS91">
        <v>1.2124679999999901</v>
      </c>
      <c r="AT91">
        <v>0.14368899999999901</v>
      </c>
      <c r="AU91">
        <v>143.688999999999</v>
      </c>
      <c r="AV91">
        <v>0.2091064453125</v>
      </c>
    </row>
    <row r="92" spans="1:48">
      <c r="A92">
        <v>34030</v>
      </c>
      <c r="B92" t="s">
        <v>16</v>
      </c>
      <c r="C92" t="s">
        <v>15</v>
      </c>
      <c r="D92">
        <v>75490</v>
      </c>
      <c r="E92">
        <v>2.0299990000000001</v>
      </c>
      <c r="F92">
        <v>2.2084679999999999</v>
      </c>
      <c r="G92">
        <v>0.17846899999999899</v>
      </c>
      <c r="H92">
        <v>178.468999999999</v>
      </c>
      <c r="I92">
        <v>17.7731323242187</v>
      </c>
      <c r="N92">
        <v>59283</v>
      </c>
      <c r="O92" t="s">
        <v>48</v>
      </c>
      <c r="P92" t="s">
        <v>49</v>
      </c>
      <c r="Q92">
        <v>75490</v>
      </c>
      <c r="R92">
        <v>2.37999899999999</v>
      </c>
      <c r="S92">
        <v>2.5244680000000002</v>
      </c>
      <c r="T92">
        <v>0.14446899999999999</v>
      </c>
      <c r="U92">
        <v>144.46899999999999</v>
      </c>
      <c r="V92">
        <v>17.2621154785156</v>
      </c>
      <c r="AA92">
        <v>33861</v>
      </c>
      <c r="AB92" t="s">
        <v>50</v>
      </c>
      <c r="AC92" t="s">
        <v>51</v>
      </c>
      <c r="AD92">
        <v>75490</v>
      </c>
      <c r="AE92">
        <v>3.0087790000000001</v>
      </c>
      <c r="AF92">
        <v>3.1804679999999999</v>
      </c>
      <c r="AG92">
        <v>0.17168899999999901</v>
      </c>
      <c r="AH92">
        <v>171.688999999999</v>
      </c>
      <c r="AI92">
        <v>0.35382080078125</v>
      </c>
      <c r="AN92">
        <v>40757</v>
      </c>
      <c r="AO92" t="s">
        <v>52</v>
      </c>
      <c r="AP92" t="s">
        <v>53</v>
      </c>
      <c r="AQ92">
        <v>75490</v>
      </c>
      <c r="AR92">
        <v>1.179999</v>
      </c>
      <c r="AS92">
        <v>1.320468</v>
      </c>
      <c r="AT92">
        <v>0.14046899999999901</v>
      </c>
      <c r="AU92">
        <v>140.468999999999</v>
      </c>
      <c r="AV92">
        <v>0.2091064453125</v>
      </c>
    </row>
    <row r="93" spans="1:48">
      <c r="A93">
        <v>34031</v>
      </c>
      <c r="B93" t="s">
        <v>16</v>
      </c>
      <c r="C93" t="s">
        <v>15</v>
      </c>
      <c r="D93">
        <v>75490</v>
      </c>
      <c r="E93">
        <v>2.0899869999999998</v>
      </c>
      <c r="F93">
        <v>2.2724679999999999</v>
      </c>
      <c r="G93">
        <v>0.182481</v>
      </c>
      <c r="H93">
        <v>182.48099999999999</v>
      </c>
      <c r="I93">
        <v>17.7731323242187</v>
      </c>
      <c r="N93">
        <v>59286</v>
      </c>
      <c r="O93" t="s">
        <v>48</v>
      </c>
      <c r="P93" t="s">
        <v>49</v>
      </c>
      <c r="Q93">
        <v>75490</v>
      </c>
      <c r="R93">
        <v>2.9357739999999999</v>
      </c>
      <c r="S93">
        <v>3.0804680000000002</v>
      </c>
      <c r="T93">
        <v>0.14469399999999999</v>
      </c>
      <c r="U93">
        <v>144.69399999999999</v>
      </c>
      <c r="V93">
        <v>18.4565124511718</v>
      </c>
      <c r="AA93">
        <v>33862</v>
      </c>
      <c r="AB93" t="s">
        <v>50</v>
      </c>
      <c r="AC93" t="s">
        <v>51</v>
      </c>
      <c r="AD93">
        <v>75490</v>
      </c>
      <c r="AE93">
        <v>3.0899990000000002</v>
      </c>
      <c r="AF93">
        <v>3.2284679999999999</v>
      </c>
      <c r="AG93">
        <v>0.13846899999999901</v>
      </c>
      <c r="AH93">
        <v>138.468999999999</v>
      </c>
      <c r="AI93">
        <v>0.35382080078125</v>
      </c>
      <c r="AN93">
        <v>40758</v>
      </c>
      <c r="AO93" t="s">
        <v>52</v>
      </c>
      <c r="AP93" t="s">
        <v>53</v>
      </c>
      <c r="AQ93">
        <v>75490</v>
      </c>
      <c r="AR93">
        <v>1.29</v>
      </c>
      <c r="AS93">
        <v>1.4284680000000001</v>
      </c>
      <c r="AT93">
        <v>0.13846800000000001</v>
      </c>
      <c r="AU93">
        <v>138.46799999999999</v>
      </c>
      <c r="AV93">
        <v>0.2091064453125</v>
      </c>
    </row>
    <row r="94" spans="1:48">
      <c r="A94">
        <v>34032</v>
      </c>
      <c r="B94" t="s">
        <v>16</v>
      </c>
      <c r="C94" t="s">
        <v>15</v>
      </c>
      <c r="D94">
        <v>75490</v>
      </c>
      <c r="E94">
        <v>2.8199990000000001</v>
      </c>
      <c r="F94">
        <v>2.980518</v>
      </c>
      <c r="G94">
        <v>0.160518999999999</v>
      </c>
      <c r="H94">
        <v>160.51899999999901</v>
      </c>
      <c r="I94">
        <v>17.7046508789062</v>
      </c>
      <c r="N94">
        <v>59283</v>
      </c>
      <c r="O94" t="s">
        <v>48</v>
      </c>
      <c r="P94" t="s">
        <v>49</v>
      </c>
      <c r="Q94">
        <v>75490</v>
      </c>
      <c r="R94">
        <v>2.158779</v>
      </c>
      <c r="S94">
        <v>2.304468</v>
      </c>
      <c r="T94">
        <v>0.14568899999999901</v>
      </c>
      <c r="U94">
        <v>145.688999999999</v>
      </c>
      <c r="V94">
        <v>16.6240844726562</v>
      </c>
      <c r="AA94">
        <v>33856</v>
      </c>
      <c r="AB94" t="s">
        <v>50</v>
      </c>
      <c r="AC94" t="s">
        <v>51</v>
      </c>
      <c r="AD94">
        <v>75490</v>
      </c>
      <c r="AE94">
        <v>1.03</v>
      </c>
      <c r="AF94">
        <v>1.1684680000000001</v>
      </c>
      <c r="AG94">
        <v>0.13846800000000001</v>
      </c>
      <c r="AH94">
        <v>138.46799999999999</v>
      </c>
      <c r="AI94">
        <v>0.24908447265625</v>
      </c>
      <c r="AN94">
        <v>40759</v>
      </c>
      <c r="AO94" t="s">
        <v>52</v>
      </c>
      <c r="AP94" t="s">
        <v>53</v>
      </c>
      <c r="AQ94">
        <v>75490</v>
      </c>
      <c r="AR94">
        <v>1.409999</v>
      </c>
      <c r="AS94">
        <v>1.54847</v>
      </c>
      <c r="AT94">
        <v>0.13847100000000001</v>
      </c>
      <c r="AU94">
        <v>138.471</v>
      </c>
      <c r="AV94">
        <v>0.235107421875</v>
      </c>
    </row>
    <row r="95" spans="1:48">
      <c r="A95">
        <v>34033</v>
      </c>
      <c r="B95" t="s">
        <v>16</v>
      </c>
      <c r="C95" t="s">
        <v>15</v>
      </c>
      <c r="D95">
        <v>75490</v>
      </c>
      <c r="E95">
        <v>2.8620320000000001</v>
      </c>
      <c r="F95">
        <v>3.0204680000000002</v>
      </c>
      <c r="G95">
        <v>0.15843599999999999</v>
      </c>
      <c r="H95">
        <v>158.43600000000001</v>
      </c>
      <c r="I95">
        <v>17.28515625</v>
      </c>
      <c r="N95">
        <v>59279</v>
      </c>
      <c r="O95" t="s">
        <v>48</v>
      </c>
      <c r="P95" t="s">
        <v>49</v>
      </c>
      <c r="Q95">
        <v>75490</v>
      </c>
      <c r="R95">
        <v>1.07</v>
      </c>
      <c r="S95">
        <v>1.2164679999999899</v>
      </c>
      <c r="T95">
        <v>0.14646799999999899</v>
      </c>
      <c r="U95">
        <v>146.46799999999899</v>
      </c>
      <c r="V95">
        <v>20.7487182617187</v>
      </c>
      <c r="AA95">
        <v>33857</v>
      </c>
      <c r="AB95" t="s">
        <v>50</v>
      </c>
      <c r="AC95" t="s">
        <v>51</v>
      </c>
      <c r="AD95">
        <v>75490</v>
      </c>
      <c r="AE95">
        <v>1.35</v>
      </c>
      <c r="AF95">
        <v>1.512518</v>
      </c>
      <c r="AG95">
        <v>0.162517999999999</v>
      </c>
      <c r="AH95">
        <v>162.51799999999901</v>
      </c>
      <c r="AI95">
        <v>0.224822998046875</v>
      </c>
      <c r="AN95">
        <v>40760</v>
      </c>
      <c r="AO95" t="s">
        <v>52</v>
      </c>
      <c r="AP95" t="s">
        <v>53</v>
      </c>
      <c r="AQ95">
        <v>75490</v>
      </c>
      <c r="AR95">
        <v>1.5899999999999901</v>
      </c>
      <c r="AS95">
        <v>1.7284679999999999</v>
      </c>
      <c r="AT95">
        <v>0.13846800000000001</v>
      </c>
      <c r="AU95">
        <v>138.46799999999999</v>
      </c>
      <c r="AV95">
        <v>0.2611083984375</v>
      </c>
    </row>
    <row r="96" spans="1:48">
      <c r="A96">
        <v>34034</v>
      </c>
      <c r="B96" t="s">
        <v>16</v>
      </c>
      <c r="C96" t="s">
        <v>15</v>
      </c>
      <c r="D96">
        <v>75490</v>
      </c>
      <c r="E96">
        <v>3.0099990000000001</v>
      </c>
      <c r="F96">
        <v>3.1524679999999998</v>
      </c>
      <c r="G96">
        <v>0.14246899999999901</v>
      </c>
      <c r="H96">
        <v>142.468999999999</v>
      </c>
      <c r="I96">
        <v>16.8656616210937</v>
      </c>
      <c r="N96">
        <v>59285</v>
      </c>
      <c r="O96" t="s">
        <v>48</v>
      </c>
      <c r="P96" t="s">
        <v>49</v>
      </c>
      <c r="Q96">
        <v>75490</v>
      </c>
      <c r="R96">
        <v>1.53</v>
      </c>
      <c r="S96">
        <v>1.6764679999999901</v>
      </c>
      <c r="T96">
        <v>0.14646799999999899</v>
      </c>
      <c r="U96">
        <v>146.46799999999899</v>
      </c>
      <c r="V96">
        <v>18.8812255859375</v>
      </c>
      <c r="AA96">
        <v>33858</v>
      </c>
      <c r="AB96" t="s">
        <v>50</v>
      </c>
      <c r="AC96" t="s">
        <v>51</v>
      </c>
      <c r="AD96">
        <v>75490</v>
      </c>
      <c r="AE96">
        <v>1.408779</v>
      </c>
      <c r="AF96">
        <v>1.552468</v>
      </c>
      <c r="AG96">
        <v>0.14368899999999901</v>
      </c>
      <c r="AH96">
        <v>143.688999999999</v>
      </c>
      <c r="AI96">
        <v>0.224822998046875</v>
      </c>
      <c r="AN96">
        <v>40761</v>
      </c>
      <c r="AO96" t="s">
        <v>52</v>
      </c>
      <c r="AP96" t="s">
        <v>53</v>
      </c>
      <c r="AQ96">
        <v>75490</v>
      </c>
      <c r="AR96">
        <v>1.8399999999999901</v>
      </c>
      <c r="AS96">
        <v>1.9964679999999999</v>
      </c>
      <c r="AT96">
        <v>0.156468</v>
      </c>
      <c r="AU96">
        <v>156.46799999999999</v>
      </c>
      <c r="AV96">
        <v>0.2611083984375</v>
      </c>
    </row>
    <row r="97" spans="1:48">
      <c r="A97">
        <v>34035</v>
      </c>
      <c r="B97" t="s">
        <v>16</v>
      </c>
      <c r="C97" t="s">
        <v>15</v>
      </c>
      <c r="D97">
        <v>75490</v>
      </c>
      <c r="E97">
        <v>3.12</v>
      </c>
      <c r="F97">
        <v>3.2604679999999999</v>
      </c>
      <c r="G97">
        <v>0.14046799999999901</v>
      </c>
      <c r="H97">
        <v>140.46799999999899</v>
      </c>
      <c r="I97">
        <v>16.8656616210937</v>
      </c>
      <c r="N97">
        <v>59288</v>
      </c>
      <c r="O97" t="s">
        <v>48</v>
      </c>
      <c r="P97" t="s">
        <v>49</v>
      </c>
      <c r="Q97">
        <v>75490</v>
      </c>
      <c r="R97">
        <v>2.99</v>
      </c>
      <c r="S97">
        <v>3.1364679999999998</v>
      </c>
      <c r="T97">
        <v>0.14646799999999899</v>
      </c>
      <c r="U97">
        <v>146.46799999999899</v>
      </c>
      <c r="V97">
        <v>17.4657592773437</v>
      </c>
      <c r="AA97">
        <v>33859</v>
      </c>
      <c r="AB97" t="s">
        <v>50</v>
      </c>
      <c r="AC97" t="s">
        <v>51</v>
      </c>
      <c r="AD97">
        <v>75490</v>
      </c>
      <c r="AE97">
        <v>1.679999</v>
      </c>
      <c r="AF97">
        <v>1.820468</v>
      </c>
      <c r="AG97">
        <v>0.14046899999999901</v>
      </c>
      <c r="AH97">
        <v>140.468999999999</v>
      </c>
      <c r="AI97">
        <v>0.2005615234375</v>
      </c>
      <c r="AN97">
        <v>40762</v>
      </c>
      <c r="AO97" t="s">
        <v>52</v>
      </c>
      <c r="AP97" t="s">
        <v>53</v>
      </c>
      <c r="AQ97">
        <v>75490</v>
      </c>
      <c r="AR97">
        <v>1.929999</v>
      </c>
      <c r="AS97">
        <v>2.0925180000000001</v>
      </c>
      <c r="AT97">
        <v>0.162519</v>
      </c>
      <c r="AU97">
        <v>162.51900000000001</v>
      </c>
      <c r="AV97">
        <v>0.2005615234375</v>
      </c>
    </row>
    <row r="98" spans="1:48">
      <c r="A98">
        <v>34036</v>
      </c>
      <c r="B98" t="s">
        <v>16</v>
      </c>
      <c r="C98" t="s">
        <v>15</v>
      </c>
      <c r="D98">
        <v>75490</v>
      </c>
      <c r="E98">
        <v>3.56</v>
      </c>
      <c r="F98">
        <v>3.7205180000000002</v>
      </c>
      <c r="G98">
        <v>0.16051799999999999</v>
      </c>
      <c r="H98">
        <v>160.518</v>
      </c>
      <c r="I98">
        <v>18.6994018554687</v>
      </c>
      <c r="N98">
        <v>59288</v>
      </c>
      <c r="O98" t="s">
        <v>48</v>
      </c>
      <c r="P98" t="s">
        <v>49</v>
      </c>
      <c r="Q98">
        <v>75490</v>
      </c>
      <c r="R98">
        <v>2.99</v>
      </c>
      <c r="S98">
        <v>3.1364679999999998</v>
      </c>
      <c r="T98">
        <v>0.14646799999999899</v>
      </c>
      <c r="U98">
        <v>146.46799999999899</v>
      </c>
      <c r="V98">
        <v>17.4657592773437</v>
      </c>
      <c r="AA98">
        <v>33860</v>
      </c>
      <c r="AB98" t="s">
        <v>50</v>
      </c>
      <c r="AC98" t="s">
        <v>51</v>
      </c>
      <c r="AD98">
        <v>75490</v>
      </c>
      <c r="AE98">
        <v>1.9699990000000001</v>
      </c>
      <c r="AF98">
        <v>2.1244679999999998</v>
      </c>
      <c r="AG98">
        <v>0.154468999999999</v>
      </c>
      <c r="AH98">
        <v>154.468999999999</v>
      </c>
      <c r="AI98">
        <v>0.19488525390625</v>
      </c>
      <c r="AN98">
        <v>40763</v>
      </c>
      <c r="AO98" t="s">
        <v>52</v>
      </c>
      <c r="AP98" t="s">
        <v>53</v>
      </c>
      <c r="AQ98">
        <v>75490</v>
      </c>
      <c r="AR98">
        <v>1.9899990000000001</v>
      </c>
      <c r="AS98">
        <v>2.1604679999999998</v>
      </c>
      <c r="AT98">
        <v>0.17046899999999901</v>
      </c>
      <c r="AU98">
        <v>170.468999999999</v>
      </c>
      <c r="AV98">
        <v>0.2005615234375</v>
      </c>
    </row>
    <row r="99" spans="1:48">
      <c r="A99">
        <v>34037</v>
      </c>
      <c r="B99" t="s">
        <v>16</v>
      </c>
      <c r="C99" t="s">
        <v>15</v>
      </c>
      <c r="D99">
        <v>75490</v>
      </c>
      <c r="E99">
        <v>3.62</v>
      </c>
      <c r="F99">
        <v>3.7604679999999999</v>
      </c>
      <c r="G99">
        <v>0.14046799999999901</v>
      </c>
      <c r="H99">
        <v>140.46799999999899</v>
      </c>
      <c r="I99">
        <v>18.6994018554687</v>
      </c>
      <c r="N99">
        <v>59285</v>
      </c>
      <c r="O99" t="s">
        <v>48</v>
      </c>
      <c r="P99" t="s">
        <v>49</v>
      </c>
      <c r="Q99">
        <v>75490</v>
      </c>
      <c r="R99">
        <v>3.45</v>
      </c>
      <c r="S99">
        <v>3.59646799999999</v>
      </c>
      <c r="T99">
        <v>0.14646799999999899</v>
      </c>
      <c r="U99">
        <v>146.46799999999899</v>
      </c>
      <c r="V99">
        <v>17.3650817871093</v>
      </c>
      <c r="AA99">
        <v>33861</v>
      </c>
      <c r="AB99" t="s">
        <v>50</v>
      </c>
      <c r="AC99" t="s">
        <v>51</v>
      </c>
      <c r="AD99">
        <v>75490</v>
      </c>
      <c r="AE99">
        <v>2.06</v>
      </c>
      <c r="AF99">
        <v>2.2004679999999999</v>
      </c>
      <c r="AG99">
        <v>0.14046799999999901</v>
      </c>
      <c r="AH99">
        <v>140.46799999999899</v>
      </c>
      <c r="AI99">
        <v>0.189208984375</v>
      </c>
      <c r="AN99">
        <v>40764</v>
      </c>
      <c r="AO99" t="s">
        <v>52</v>
      </c>
      <c r="AP99" t="s">
        <v>53</v>
      </c>
      <c r="AQ99">
        <v>75490</v>
      </c>
      <c r="AR99">
        <v>2.0699990000000001</v>
      </c>
      <c r="AS99">
        <v>2.2084929999999998</v>
      </c>
      <c r="AT99">
        <v>0.13849399999999901</v>
      </c>
      <c r="AU99">
        <v>138.49399999999901</v>
      </c>
      <c r="AV99">
        <v>0.1400146484375</v>
      </c>
    </row>
    <row r="100" spans="1:48">
      <c r="A100">
        <v>34038</v>
      </c>
      <c r="B100" t="s">
        <v>16</v>
      </c>
      <c r="C100" t="s">
        <v>15</v>
      </c>
      <c r="D100">
        <v>75490</v>
      </c>
      <c r="E100">
        <v>3.7799990000000001</v>
      </c>
      <c r="F100">
        <v>3.9204680000000001</v>
      </c>
      <c r="G100">
        <v>0.14046899999999901</v>
      </c>
      <c r="H100">
        <v>140.468999999999</v>
      </c>
      <c r="I100">
        <v>18.6994018554687</v>
      </c>
      <c r="N100">
        <v>59280</v>
      </c>
      <c r="O100" t="s">
        <v>48</v>
      </c>
      <c r="P100" t="s">
        <v>49</v>
      </c>
      <c r="Q100">
        <v>75490</v>
      </c>
      <c r="R100">
        <v>1.53</v>
      </c>
      <c r="S100">
        <v>1.6764679999999901</v>
      </c>
      <c r="T100">
        <v>0.14646799999999899</v>
      </c>
      <c r="U100">
        <v>146.46799999999899</v>
      </c>
      <c r="V100">
        <v>18.8812255859375</v>
      </c>
      <c r="AA100">
        <v>33862</v>
      </c>
      <c r="AB100" t="s">
        <v>50</v>
      </c>
      <c r="AC100" t="s">
        <v>51</v>
      </c>
      <c r="AD100">
        <v>75490</v>
      </c>
      <c r="AE100">
        <v>2.2299989999999998</v>
      </c>
      <c r="AF100">
        <v>2.3925179999999999</v>
      </c>
      <c r="AG100">
        <v>0.162519</v>
      </c>
      <c r="AH100">
        <v>162.51900000000001</v>
      </c>
      <c r="AI100">
        <v>0.189208984375</v>
      </c>
      <c r="AN100">
        <v>40765</v>
      </c>
      <c r="AO100" t="s">
        <v>52</v>
      </c>
      <c r="AP100" t="s">
        <v>53</v>
      </c>
      <c r="AQ100">
        <v>75490</v>
      </c>
      <c r="AR100">
        <v>2.62999899999999</v>
      </c>
      <c r="AS100">
        <v>2.7844679999999999</v>
      </c>
      <c r="AT100">
        <v>0.154469</v>
      </c>
      <c r="AU100">
        <v>154.46899999999999</v>
      </c>
      <c r="AV100">
        <v>0.16839599609375</v>
      </c>
    </row>
    <row r="101" spans="1:48">
      <c r="A101">
        <v>34028</v>
      </c>
      <c r="B101" t="s">
        <v>16</v>
      </c>
      <c r="C101" t="s">
        <v>15</v>
      </c>
      <c r="D101">
        <v>75490</v>
      </c>
      <c r="E101">
        <v>1.08</v>
      </c>
      <c r="F101">
        <v>1.2404679999999999</v>
      </c>
      <c r="G101">
        <v>0.160467999999999</v>
      </c>
      <c r="H101">
        <v>160.46799999999899</v>
      </c>
      <c r="I101">
        <v>17.1043701171875</v>
      </c>
      <c r="N101">
        <v>59280</v>
      </c>
      <c r="O101" t="s">
        <v>48</v>
      </c>
      <c r="P101" t="s">
        <v>49</v>
      </c>
      <c r="Q101">
        <v>75490</v>
      </c>
      <c r="R101">
        <v>1.75</v>
      </c>
      <c r="S101">
        <v>1.896468</v>
      </c>
      <c r="T101">
        <v>0.14646799999999999</v>
      </c>
      <c r="U101">
        <v>146.46799999999999</v>
      </c>
      <c r="V101">
        <v>18.8812255859375</v>
      </c>
      <c r="AA101">
        <v>33863</v>
      </c>
      <c r="AB101" t="s">
        <v>50</v>
      </c>
      <c r="AC101" t="s">
        <v>51</v>
      </c>
      <c r="AD101">
        <v>75490</v>
      </c>
      <c r="AE101">
        <v>2.2887789999999999</v>
      </c>
      <c r="AF101">
        <v>2.4444680000000001</v>
      </c>
      <c r="AG101">
        <v>0.15568899999999999</v>
      </c>
      <c r="AH101">
        <v>155.68899999999999</v>
      </c>
      <c r="AI101">
        <v>0.189208984375</v>
      </c>
      <c r="AN101">
        <v>40766</v>
      </c>
      <c r="AO101" t="s">
        <v>52</v>
      </c>
      <c r="AP101" t="s">
        <v>53</v>
      </c>
      <c r="AQ101">
        <v>75490</v>
      </c>
      <c r="AR101">
        <v>2.71999999999999</v>
      </c>
      <c r="AS101">
        <v>2.888468</v>
      </c>
      <c r="AT101">
        <v>0.16846800000000001</v>
      </c>
      <c r="AU101">
        <v>168.46799999999999</v>
      </c>
      <c r="AV101">
        <v>0.16839599609375</v>
      </c>
    </row>
    <row r="102" spans="1:48">
      <c r="A102">
        <v>34029</v>
      </c>
      <c r="B102" t="s">
        <v>16</v>
      </c>
      <c r="C102" t="s">
        <v>15</v>
      </c>
      <c r="D102">
        <v>75490</v>
      </c>
      <c r="E102">
        <v>1.6099999999999901</v>
      </c>
      <c r="F102">
        <v>1.7564679999999999</v>
      </c>
      <c r="G102">
        <v>0.14646799999999999</v>
      </c>
      <c r="H102">
        <v>146.46799999999999</v>
      </c>
      <c r="I102">
        <v>19.5341186523437</v>
      </c>
      <c r="N102">
        <v>59286</v>
      </c>
      <c r="O102" t="s">
        <v>48</v>
      </c>
      <c r="P102" t="s">
        <v>49</v>
      </c>
      <c r="Q102">
        <v>75490</v>
      </c>
      <c r="R102">
        <v>2.39</v>
      </c>
      <c r="S102">
        <v>2.5364680000000002</v>
      </c>
      <c r="T102">
        <v>0.14646799999999999</v>
      </c>
      <c r="U102">
        <v>146.46799999999999</v>
      </c>
      <c r="V102">
        <v>15.8557434082031</v>
      </c>
      <c r="AA102">
        <v>33864</v>
      </c>
      <c r="AB102" t="s">
        <v>50</v>
      </c>
      <c r="AC102" t="s">
        <v>51</v>
      </c>
      <c r="AD102">
        <v>75490</v>
      </c>
      <c r="AE102">
        <v>2.39</v>
      </c>
      <c r="AF102">
        <v>2.5284680000000002</v>
      </c>
      <c r="AG102">
        <v>0.13846800000000001</v>
      </c>
      <c r="AH102">
        <v>138.46799999999999</v>
      </c>
      <c r="AI102">
        <v>0.262054443359375</v>
      </c>
      <c r="AN102">
        <v>40767</v>
      </c>
      <c r="AO102" t="s">
        <v>52</v>
      </c>
      <c r="AP102" t="s">
        <v>53</v>
      </c>
      <c r="AQ102">
        <v>75490</v>
      </c>
      <c r="AR102">
        <v>2.7999990000000001</v>
      </c>
      <c r="AS102">
        <v>2.9404680000000001</v>
      </c>
      <c r="AT102">
        <v>0.14046899999999901</v>
      </c>
      <c r="AU102">
        <v>140.468999999999</v>
      </c>
      <c r="AV102">
        <v>0.16839599609375</v>
      </c>
    </row>
    <row r="103" spans="1:48">
      <c r="A103">
        <v>34030</v>
      </c>
      <c r="B103" t="s">
        <v>16</v>
      </c>
      <c r="C103" t="s">
        <v>15</v>
      </c>
      <c r="D103">
        <v>75490</v>
      </c>
      <c r="E103">
        <v>1.7199990000000001</v>
      </c>
      <c r="F103">
        <v>1.868468</v>
      </c>
      <c r="G103">
        <v>0.14846899999999899</v>
      </c>
      <c r="H103">
        <v>148.468999999999</v>
      </c>
      <c r="I103">
        <v>19.5341186523437</v>
      </c>
      <c r="N103">
        <v>59281</v>
      </c>
      <c r="O103" t="s">
        <v>48</v>
      </c>
      <c r="P103" t="s">
        <v>49</v>
      </c>
      <c r="Q103">
        <v>75490</v>
      </c>
      <c r="R103">
        <v>1.35</v>
      </c>
      <c r="S103">
        <v>1.4964679999999999</v>
      </c>
      <c r="T103">
        <v>0.14646799999999999</v>
      </c>
      <c r="U103">
        <v>146.46799999999999</v>
      </c>
      <c r="V103">
        <v>20.7487182617187</v>
      </c>
      <c r="AA103">
        <v>33865</v>
      </c>
      <c r="AB103" t="s">
        <v>50</v>
      </c>
      <c r="AC103" t="s">
        <v>51</v>
      </c>
      <c r="AD103">
        <v>75490</v>
      </c>
      <c r="AE103">
        <v>2.4900000000000002</v>
      </c>
      <c r="AF103">
        <v>2.6525180000000002</v>
      </c>
      <c r="AG103">
        <v>0.162517999999999</v>
      </c>
      <c r="AH103">
        <v>162.51799999999901</v>
      </c>
      <c r="AI103">
        <v>0.262054443359375</v>
      </c>
      <c r="AN103">
        <v>40768</v>
      </c>
      <c r="AO103" t="s">
        <v>52</v>
      </c>
      <c r="AP103" t="s">
        <v>53</v>
      </c>
      <c r="AQ103">
        <v>75490</v>
      </c>
      <c r="AR103">
        <v>2.95</v>
      </c>
      <c r="AS103">
        <v>3.0884680000000002</v>
      </c>
      <c r="AT103">
        <v>0.13846800000000001</v>
      </c>
      <c r="AU103">
        <v>138.46799999999999</v>
      </c>
      <c r="AV103">
        <v>0.159881591796875</v>
      </c>
    </row>
    <row r="104" spans="1:48">
      <c r="A104">
        <v>34031</v>
      </c>
      <c r="B104" t="s">
        <v>16</v>
      </c>
      <c r="C104" t="s">
        <v>15</v>
      </c>
      <c r="D104">
        <v>75490</v>
      </c>
      <c r="E104">
        <v>1.8599999999999901</v>
      </c>
      <c r="F104">
        <v>2.0044680000000001</v>
      </c>
      <c r="G104">
        <v>0.14446800000000001</v>
      </c>
      <c r="H104">
        <v>144.46799999999999</v>
      </c>
      <c r="I104">
        <v>18.4725952148437</v>
      </c>
      <c r="N104">
        <v>59280</v>
      </c>
      <c r="O104" t="s">
        <v>48</v>
      </c>
      <c r="P104" t="s">
        <v>49</v>
      </c>
      <c r="Q104">
        <v>75490</v>
      </c>
      <c r="R104">
        <v>2.89</v>
      </c>
      <c r="S104">
        <v>3.0364680000000002</v>
      </c>
      <c r="T104">
        <v>0.14646799999999999</v>
      </c>
      <c r="U104">
        <v>146.46799999999999</v>
      </c>
      <c r="V104">
        <v>17.4657592773437</v>
      </c>
      <c r="AA104">
        <v>33866</v>
      </c>
      <c r="AB104" t="s">
        <v>50</v>
      </c>
      <c r="AC104" t="s">
        <v>51</v>
      </c>
      <c r="AD104">
        <v>75490</v>
      </c>
      <c r="AE104">
        <v>2.5487790000000001</v>
      </c>
      <c r="AF104">
        <v>2.6924679999999999</v>
      </c>
      <c r="AG104">
        <v>0.14368899999999901</v>
      </c>
      <c r="AH104">
        <v>143.688999999999</v>
      </c>
      <c r="AI104">
        <v>0.33489990234375</v>
      </c>
      <c r="AN104">
        <v>40769</v>
      </c>
      <c r="AO104" t="s">
        <v>52</v>
      </c>
      <c r="AP104" t="s">
        <v>53</v>
      </c>
      <c r="AQ104">
        <v>75490</v>
      </c>
      <c r="AR104">
        <v>3.2</v>
      </c>
      <c r="AS104">
        <v>3.356468</v>
      </c>
      <c r="AT104">
        <v>0.156467999999999</v>
      </c>
      <c r="AU104">
        <v>156.46799999999899</v>
      </c>
      <c r="AV104">
        <v>0.1513671875</v>
      </c>
    </row>
    <row r="105" spans="1:48">
      <c r="A105">
        <v>34032</v>
      </c>
      <c r="B105" t="s">
        <v>16</v>
      </c>
      <c r="C105" t="s">
        <v>15</v>
      </c>
      <c r="D105">
        <v>75490</v>
      </c>
      <c r="E105">
        <v>2.4900000000000002</v>
      </c>
      <c r="F105">
        <v>2.6364679999999998</v>
      </c>
      <c r="G105">
        <v>0.14646799999999899</v>
      </c>
      <c r="H105">
        <v>146.46799999999899</v>
      </c>
      <c r="I105">
        <v>17.9456787109375</v>
      </c>
      <c r="N105">
        <v>59281</v>
      </c>
      <c r="O105" t="s">
        <v>48</v>
      </c>
      <c r="P105" t="s">
        <v>49</v>
      </c>
      <c r="Q105">
        <v>75490</v>
      </c>
      <c r="R105">
        <v>1.51</v>
      </c>
      <c r="S105">
        <v>1.6564680000000001</v>
      </c>
      <c r="T105">
        <v>0.14646799999999999</v>
      </c>
      <c r="U105">
        <v>146.46799999999999</v>
      </c>
      <c r="V105">
        <v>18.8812255859375</v>
      </c>
      <c r="AA105">
        <v>33867</v>
      </c>
      <c r="AB105" t="s">
        <v>50</v>
      </c>
      <c r="AC105" t="s">
        <v>51</v>
      </c>
      <c r="AD105">
        <v>75490</v>
      </c>
      <c r="AE105">
        <v>2.7</v>
      </c>
      <c r="AF105">
        <v>2.840468</v>
      </c>
      <c r="AG105">
        <v>0.14046799999999901</v>
      </c>
      <c r="AH105">
        <v>140.46799999999899</v>
      </c>
      <c r="AI105">
        <v>0.33489990234375</v>
      </c>
      <c r="AN105">
        <v>40770</v>
      </c>
      <c r="AO105" t="s">
        <v>52</v>
      </c>
      <c r="AP105" t="s">
        <v>53</v>
      </c>
      <c r="AQ105">
        <v>75490</v>
      </c>
      <c r="AR105">
        <v>3.29</v>
      </c>
      <c r="AS105">
        <v>3.4284680000000001</v>
      </c>
      <c r="AT105">
        <v>0.13846800000000001</v>
      </c>
      <c r="AU105">
        <v>138.46799999999999</v>
      </c>
      <c r="AV105">
        <v>0.1513671875</v>
      </c>
    </row>
    <row r="106" spans="1:48">
      <c r="A106">
        <v>34033</v>
      </c>
      <c r="B106" t="s">
        <v>16</v>
      </c>
      <c r="C106" t="s">
        <v>15</v>
      </c>
      <c r="D106">
        <v>75490</v>
      </c>
      <c r="E106">
        <v>2.62</v>
      </c>
      <c r="F106">
        <v>2.7724679999999999</v>
      </c>
      <c r="G106">
        <v>0.15246799999999899</v>
      </c>
      <c r="H106">
        <v>152.46799999999899</v>
      </c>
      <c r="I106">
        <v>18.4802856445312</v>
      </c>
      <c r="N106">
        <v>59287</v>
      </c>
      <c r="O106" t="s">
        <v>48</v>
      </c>
      <c r="P106" t="s">
        <v>49</v>
      </c>
      <c r="Q106">
        <v>75490</v>
      </c>
      <c r="R106">
        <v>2.75</v>
      </c>
      <c r="S106">
        <v>2.896468</v>
      </c>
      <c r="T106">
        <v>0.14646799999999999</v>
      </c>
      <c r="U106">
        <v>146.46799999999999</v>
      </c>
      <c r="V106">
        <v>17.900146484375</v>
      </c>
      <c r="AA106">
        <v>33868</v>
      </c>
      <c r="AB106" t="s">
        <v>50</v>
      </c>
      <c r="AC106" t="s">
        <v>51</v>
      </c>
      <c r="AD106">
        <v>75490</v>
      </c>
      <c r="AE106">
        <v>3</v>
      </c>
      <c r="AF106">
        <v>3.1404679999999998</v>
      </c>
      <c r="AG106">
        <v>0.14046799999999901</v>
      </c>
      <c r="AH106">
        <v>140.46799999999899</v>
      </c>
      <c r="AI106">
        <v>0.35382080078125</v>
      </c>
      <c r="AN106">
        <v>40771</v>
      </c>
      <c r="AO106" t="s">
        <v>52</v>
      </c>
      <c r="AP106" t="s">
        <v>53</v>
      </c>
      <c r="AQ106">
        <v>75490</v>
      </c>
      <c r="AR106">
        <v>3.77</v>
      </c>
      <c r="AS106">
        <v>3.9084680000000001</v>
      </c>
      <c r="AT106">
        <v>0.13846800000000001</v>
      </c>
      <c r="AU106">
        <v>138.46799999999999</v>
      </c>
      <c r="AV106">
        <v>0.38409423828125</v>
      </c>
    </row>
    <row r="107" spans="1:48">
      <c r="A107">
        <v>34028</v>
      </c>
      <c r="B107" t="s">
        <v>16</v>
      </c>
      <c r="C107" t="s">
        <v>15</v>
      </c>
      <c r="D107">
        <v>75490</v>
      </c>
      <c r="E107">
        <v>1.2199990000000001</v>
      </c>
      <c r="F107">
        <v>1.360468</v>
      </c>
      <c r="G107">
        <v>0.14046899999999901</v>
      </c>
      <c r="H107">
        <v>140.468999999999</v>
      </c>
      <c r="I107">
        <v>17.1043701171875</v>
      </c>
      <c r="N107">
        <v>59284</v>
      </c>
      <c r="O107" t="s">
        <v>48</v>
      </c>
      <c r="P107" t="s">
        <v>49</v>
      </c>
      <c r="Q107">
        <v>75490</v>
      </c>
      <c r="R107">
        <v>2.89</v>
      </c>
      <c r="S107">
        <v>3.0364680000000002</v>
      </c>
      <c r="T107">
        <v>0.14646799999999999</v>
      </c>
      <c r="U107">
        <v>146.46799999999999</v>
      </c>
      <c r="V107">
        <v>17.4808959960937</v>
      </c>
      <c r="AA107">
        <v>33856</v>
      </c>
      <c r="AB107" t="s">
        <v>50</v>
      </c>
      <c r="AC107" t="s">
        <v>51</v>
      </c>
      <c r="AD107">
        <v>75490</v>
      </c>
      <c r="AE107">
        <v>1</v>
      </c>
      <c r="AF107">
        <v>1.140468</v>
      </c>
      <c r="AG107">
        <v>0.14046800000000001</v>
      </c>
      <c r="AH107">
        <v>140.46799999999999</v>
      </c>
      <c r="AI107">
        <v>0.24908447265625</v>
      </c>
      <c r="AN107">
        <v>40755</v>
      </c>
      <c r="AO107" t="s">
        <v>52</v>
      </c>
      <c r="AP107" t="s">
        <v>53</v>
      </c>
      <c r="AQ107">
        <v>75490</v>
      </c>
      <c r="AR107">
        <v>1.5</v>
      </c>
      <c r="AS107">
        <v>1.640468</v>
      </c>
      <c r="AT107">
        <v>0.14046800000000001</v>
      </c>
      <c r="AU107">
        <v>140.46799999999999</v>
      </c>
      <c r="AV107">
        <v>0.2611083984375</v>
      </c>
    </row>
    <row r="108" spans="1:48">
      <c r="A108">
        <v>34029</v>
      </c>
      <c r="B108" t="s">
        <v>16</v>
      </c>
      <c r="C108" t="s">
        <v>15</v>
      </c>
      <c r="D108">
        <v>75490</v>
      </c>
      <c r="E108">
        <v>1.5</v>
      </c>
      <c r="F108">
        <v>1.684518</v>
      </c>
      <c r="G108">
        <v>0.18451799999999899</v>
      </c>
      <c r="H108">
        <v>184.51799999999901</v>
      </c>
      <c r="I108">
        <v>18.7940063476562</v>
      </c>
      <c r="N108">
        <v>59285</v>
      </c>
      <c r="O108" t="s">
        <v>48</v>
      </c>
      <c r="P108" t="s">
        <v>49</v>
      </c>
      <c r="Q108">
        <v>75490</v>
      </c>
      <c r="R108">
        <v>2.81</v>
      </c>
      <c r="S108">
        <v>2.9564680000000001</v>
      </c>
      <c r="T108">
        <v>0.14646799999999999</v>
      </c>
      <c r="U108">
        <v>146.46799999999999</v>
      </c>
      <c r="V108">
        <v>17.900146484375</v>
      </c>
      <c r="AA108">
        <v>33857</v>
      </c>
      <c r="AB108" t="s">
        <v>50</v>
      </c>
      <c r="AC108" t="s">
        <v>51</v>
      </c>
      <c r="AD108">
        <v>75490</v>
      </c>
      <c r="AE108">
        <v>1.1000000000000001</v>
      </c>
      <c r="AF108">
        <v>1.2404679999999999</v>
      </c>
      <c r="AG108">
        <v>0.14046799999999901</v>
      </c>
      <c r="AH108">
        <v>140.46799999999899</v>
      </c>
      <c r="AI108">
        <v>0.24908447265625</v>
      </c>
      <c r="AN108">
        <v>40756</v>
      </c>
      <c r="AO108" t="s">
        <v>52</v>
      </c>
      <c r="AP108" t="s">
        <v>53</v>
      </c>
      <c r="AQ108">
        <v>75490</v>
      </c>
      <c r="AR108">
        <v>1.639999</v>
      </c>
      <c r="AS108">
        <v>1.7804679999999999</v>
      </c>
      <c r="AT108">
        <v>0.14046899999999901</v>
      </c>
      <c r="AU108">
        <v>140.468999999999</v>
      </c>
      <c r="AV108">
        <v>0.2611083984375</v>
      </c>
    </row>
    <row r="109" spans="1:48">
      <c r="A109">
        <v>34030</v>
      </c>
      <c r="B109" t="s">
        <v>16</v>
      </c>
      <c r="C109" t="s">
        <v>15</v>
      </c>
      <c r="D109">
        <v>75490</v>
      </c>
      <c r="E109">
        <v>1.56</v>
      </c>
      <c r="F109">
        <v>1.7284679999999999</v>
      </c>
      <c r="G109">
        <v>0.16846799999999901</v>
      </c>
      <c r="H109">
        <v>168.46799999999899</v>
      </c>
      <c r="I109">
        <v>18.7940063476562</v>
      </c>
      <c r="N109">
        <v>59293</v>
      </c>
      <c r="O109" t="s">
        <v>48</v>
      </c>
      <c r="P109" t="s">
        <v>49</v>
      </c>
      <c r="Q109">
        <v>75490</v>
      </c>
      <c r="R109">
        <v>2.6099990000000002</v>
      </c>
      <c r="S109">
        <v>2.7564679999999999</v>
      </c>
      <c r="T109">
        <v>0.14646899999999899</v>
      </c>
      <c r="U109">
        <v>146.468999999999</v>
      </c>
      <c r="V109">
        <v>19.4573974609375</v>
      </c>
      <c r="AA109">
        <v>33858</v>
      </c>
      <c r="AB109" t="s">
        <v>50</v>
      </c>
      <c r="AC109" t="s">
        <v>51</v>
      </c>
      <c r="AD109">
        <v>75490</v>
      </c>
      <c r="AE109">
        <v>1.29</v>
      </c>
      <c r="AF109">
        <v>1.4284680000000001</v>
      </c>
      <c r="AG109">
        <v>0.13846800000000001</v>
      </c>
      <c r="AH109">
        <v>138.46799999999999</v>
      </c>
      <c r="AI109">
        <v>0.24908447265625</v>
      </c>
      <c r="AN109">
        <v>40757</v>
      </c>
      <c r="AO109" t="s">
        <v>52</v>
      </c>
      <c r="AP109" t="s">
        <v>53</v>
      </c>
      <c r="AQ109">
        <v>75490</v>
      </c>
      <c r="AR109">
        <v>1.75</v>
      </c>
      <c r="AS109">
        <v>1.9125179999999999</v>
      </c>
      <c r="AT109">
        <v>0.162517999999999</v>
      </c>
      <c r="AU109">
        <v>162.51799999999901</v>
      </c>
      <c r="AV109">
        <v>0.2611083984375</v>
      </c>
    </row>
    <row r="110" spans="1:48">
      <c r="A110">
        <v>34031</v>
      </c>
      <c r="B110" t="s">
        <v>16</v>
      </c>
      <c r="C110" t="s">
        <v>15</v>
      </c>
      <c r="D110">
        <v>75490</v>
      </c>
      <c r="E110">
        <v>1.679999</v>
      </c>
      <c r="F110">
        <v>1.828468</v>
      </c>
      <c r="G110">
        <v>0.14846899999999899</v>
      </c>
      <c r="H110">
        <v>148.468999999999</v>
      </c>
      <c r="I110">
        <v>18.7940063476562</v>
      </c>
      <c r="N110">
        <v>59282</v>
      </c>
      <c r="O110" t="s">
        <v>48</v>
      </c>
      <c r="P110" t="s">
        <v>49</v>
      </c>
      <c r="Q110">
        <v>75490</v>
      </c>
      <c r="R110">
        <v>1.669999</v>
      </c>
      <c r="S110">
        <v>1.816468</v>
      </c>
      <c r="T110">
        <v>0.14646899999999899</v>
      </c>
      <c r="U110">
        <v>146.468999999999</v>
      </c>
      <c r="V110">
        <v>18.8812255859375</v>
      </c>
      <c r="AA110">
        <v>33859</v>
      </c>
      <c r="AB110" t="s">
        <v>50</v>
      </c>
      <c r="AC110" t="s">
        <v>51</v>
      </c>
      <c r="AD110">
        <v>75490</v>
      </c>
      <c r="AE110">
        <v>1.51</v>
      </c>
      <c r="AF110">
        <v>1.648468</v>
      </c>
      <c r="AG110">
        <v>0.13846800000000001</v>
      </c>
      <c r="AH110">
        <v>138.46799999999999</v>
      </c>
      <c r="AI110">
        <v>0.2005615234375</v>
      </c>
      <c r="AN110">
        <v>40758</v>
      </c>
      <c r="AO110" t="s">
        <v>52</v>
      </c>
      <c r="AP110" t="s">
        <v>53</v>
      </c>
      <c r="AQ110">
        <v>75490</v>
      </c>
      <c r="AR110">
        <v>1.8087789999999999</v>
      </c>
      <c r="AS110">
        <v>1.9524680000000001</v>
      </c>
      <c r="AT110">
        <v>0.14368900000000001</v>
      </c>
      <c r="AU110">
        <v>143.68899999999999</v>
      </c>
      <c r="AV110">
        <v>0.2611083984375</v>
      </c>
    </row>
    <row r="111" spans="1:48">
      <c r="A111">
        <v>34032</v>
      </c>
      <c r="B111" t="s">
        <v>16</v>
      </c>
      <c r="C111" t="s">
        <v>15</v>
      </c>
      <c r="D111">
        <v>75490</v>
      </c>
      <c r="E111">
        <v>2.1</v>
      </c>
      <c r="F111">
        <v>2.2885179999999998</v>
      </c>
      <c r="G111">
        <v>0.18851799999999899</v>
      </c>
      <c r="H111">
        <v>188.51799999999901</v>
      </c>
      <c r="I111">
        <v>17.7731323242187</v>
      </c>
      <c r="N111">
        <v>59285</v>
      </c>
      <c r="O111" t="s">
        <v>48</v>
      </c>
      <c r="P111" t="s">
        <v>49</v>
      </c>
      <c r="Q111">
        <v>75490</v>
      </c>
      <c r="R111">
        <v>2.5499990000000001</v>
      </c>
      <c r="S111">
        <v>2.6964679999999999</v>
      </c>
      <c r="T111">
        <v>0.14646899999999899</v>
      </c>
      <c r="U111">
        <v>146.468999999999</v>
      </c>
      <c r="V111">
        <v>17.900146484375</v>
      </c>
      <c r="AA111">
        <v>33860</v>
      </c>
      <c r="AB111" t="s">
        <v>50</v>
      </c>
      <c r="AC111" t="s">
        <v>51</v>
      </c>
      <c r="AD111">
        <v>75490</v>
      </c>
      <c r="AE111">
        <v>1.649999</v>
      </c>
      <c r="AF111">
        <v>1.7884679999999999</v>
      </c>
      <c r="AG111">
        <v>0.13846899999999901</v>
      </c>
      <c r="AH111">
        <v>138.468999999999</v>
      </c>
      <c r="AI111">
        <v>0.2005615234375</v>
      </c>
      <c r="AN111">
        <v>40759</v>
      </c>
      <c r="AO111" t="s">
        <v>52</v>
      </c>
      <c r="AP111" t="s">
        <v>53</v>
      </c>
      <c r="AQ111">
        <v>75490</v>
      </c>
      <c r="AR111">
        <v>2.1800000000000002</v>
      </c>
      <c r="AS111">
        <v>2.320468</v>
      </c>
      <c r="AT111">
        <v>0.14046799999999901</v>
      </c>
      <c r="AU111">
        <v>140.46799999999899</v>
      </c>
      <c r="AV111">
        <v>0.1400146484375</v>
      </c>
    </row>
    <row r="112" spans="1:48">
      <c r="A112">
        <v>34033</v>
      </c>
      <c r="B112" t="s">
        <v>16</v>
      </c>
      <c r="C112" t="s">
        <v>15</v>
      </c>
      <c r="D112">
        <v>75490</v>
      </c>
      <c r="E112">
        <v>2.1899989999999998</v>
      </c>
      <c r="F112">
        <v>2.328468</v>
      </c>
      <c r="G112">
        <v>0.13846900000000001</v>
      </c>
      <c r="H112">
        <v>138.46899999999999</v>
      </c>
      <c r="I112">
        <v>17.7731323242187</v>
      </c>
      <c r="N112">
        <v>59288</v>
      </c>
      <c r="O112" t="s">
        <v>48</v>
      </c>
      <c r="P112" t="s">
        <v>49</v>
      </c>
      <c r="Q112">
        <v>75490</v>
      </c>
      <c r="R112">
        <v>3.0699990000000001</v>
      </c>
      <c r="S112">
        <v>3.2164679999999999</v>
      </c>
      <c r="T112">
        <v>0.14646899999999899</v>
      </c>
      <c r="U112">
        <v>146.468999999999</v>
      </c>
      <c r="V112">
        <v>17.0313720703125</v>
      </c>
      <c r="AA112">
        <v>33861</v>
      </c>
      <c r="AB112" t="s">
        <v>50</v>
      </c>
      <c r="AC112" t="s">
        <v>51</v>
      </c>
      <c r="AD112">
        <v>75490</v>
      </c>
      <c r="AE112">
        <v>1.909999</v>
      </c>
      <c r="AF112">
        <v>2.0484680000000002</v>
      </c>
      <c r="AG112">
        <v>0.13846900000000001</v>
      </c>
      <c r="AH112">
        <v>138.46899999999999</v>
      </c>
      <c r="AI112">
        <v>0.19488525390625</v>
      </c>
      <c r="AN112">
        <v>40760</v>
      </c>
      <c r="AO112" t="s">
        <v>52</v>
      </c>
      <c r="AP112" t="s">
        <v>53</v>
      </c>
      <c r="AQ112">
        <v>75490</v>
      </c>
      <c r="AR112">
        <v>2.29</v>
      </c>
      <c r="AS112">
        <v>2.4284680000000001</v>
      </c>
      <c r="AT112">
        <v>0.13846800000000001</v>
      </c>
      <c r="AU112">
        <v>138.46799999999999</v>
      </c>
      <c r="AV112">
        <v>0.1400146484375</v>
      </c>
    </row>
    <row r="113" spans="1:48">
      <c r="A113">
        <v>34034</v>
      </c>
      <c r="B113" t="s">
        <v>16</v>
      </c>
      <c r="C113" t="s">
        <v>15</v>
      </c>
      <c r="D113">
        <v>75490</v>
      </c>
      <c r="E113">
        <v>2.39</v>
      </c>
      <c r="F113">
        <v>2.5324680000000002</v>
      </c>
      <c r="G113">
        <v>0.14246800000000001</v>
      </c>
      <c r="H113">
        <v>142.46799999999999</v>
      </c>
      <c r="I113">
        <v>17.7379455566406</v>
      </c>
      <c r="N113">
        <v>59281</v>
      </c>
      <c r="O113" t="s">
        <v>48</v>
      </c>
      <c r="P113" t="s">
        <v>49</v>
      </c>
      <c r="Q113">
        <v>75490</v>
      </c>
      <c r="R113">
        <v>1.4899990000000001</v>
      </c>
      <c r="S113">
        <v>1.636468</v>
      </c>
      <c r="T113">
        <v>0.14646899999999899</v>
      </c>
      <c r="U113">
        <v>146.468999999999</v>
      </c>
      <c r="V113">
        <v>19.8149719238281</v>
      </c>
      <c r="AA113">
        <v>33862</v>
      </c>
      <c r="AB113" t="s">
        <v>50</v>
      </c>
      <c r="AC113" t="s">
        <v>51</v>
      </c>
      <c r="AD113">
        <v>75490</v>
      </c>
      <c r="AE113">
        <v>2.29</v>
      </c>
      <c r="AF113">
        <v>2.4284680000000001</v>
      </c>
      <c r="AG113">
        <v>0.13846800000000001</v>
      </c>
      <c r="AH113">
        <v>138.46799999999999</v>
      </c>
      <c r="AI113">
        <v>0.189208984375</v>
      </c>
      <c r="AN113">
        <v>40761</v>
      </c>
      <c r="AO113" t="s">
        <v>52</v>
      </c>
      <c r="AP113" t="s">
        <v>53</v>
      </c>
      <c r="AQ113">
        <v>75490</v>
      </c>
      <c r="AR113">
        <v>2.5299990000000001</v>
      </c>
      <c r="AS113">
        <v>2.6684679999999998</v>
      </c>
      <c r="AT113">
        <v>0.13846899999999901</v>
      </c>
      <c r="AU113">
        <v>138.468999999999</v>
      </c>
      <c r="AV113">
        <v>0.16839599609375</v>
      </c>
    </row>
    <row r="114" spans="1:48">
      <c r="A114">
        <v>34035</v>
      </c>
      <c r="B114" t="s">
        <v>16</v>
      </c>
      <c r="C114" t="s">
        <v>15</v>
      </c>
      <c r="D114">
        <v>75490</v>
      </c>
      <c r="E114">
        <v>2.5699990000000001</v>
      </c>
      <c r="F114">
        <v>2.7324679999999999</v>
      </c>
      <c r="G114">
        <v>0.162468999999999</v>
      </c>
      <c r="H114">
        <v>162.468999999999</v>
      </c>
      <c r="I114">
        <v>17.7027587890625</v>
      </c>
      <c r="N114">
        <v>59287</v>
      </c>
      <c r="O114" t="s">
        <v>48</v>
      </c>
      <c r="P114" t="s">
        <v>49</v>
      </c>
      <c r="Q114">
        <v>75490</v>
      </c>
      <c r="R114">
        <v>2.5499990000000001</v>
      </c>
      <c r="S114">
        <v>2.6964679999999999</v>
      </c>
      <c r="T114">
        <v>0.14646899999999899</v>
      </c>
      <c r="U114">
        <v>146.468999999999</v>
      </c>
      <c r="V114">
        <v>17.900146484375</v>
      </c>
      <c r="AA114">
        <v>33863</v>
      </c>
      <c r="AB114" t="s">
        <v>50</v>
      </c>
      <c r="AC114" t="s">
        <v>51</v>
      </c>
      <c r="AD114">
        <v>75490</v>
      </c>
      <c r="AE114">
        <v>2.4900000000000002</v>
      </c>
      <c r="AF114">
        <v>2.6284679999999998</v>
      </c>
      <c r="AG114">
        <v>0.13846799999999901</v>
      </c>
      <c r="AH114">
        <v>138.46799999999899</v>
      </c>
      <c r="AI114">
        <v>0.262054443359375</v>
      </c>
      <c r="AN114">
        <v>40762</v>
      </c>
      <c r="AO114" t="s">
        <v>52</v>
      </c>
      <c r="AP114" t="s">
        <v>53</v>
      </c>
      <c r="AQ114">
        <v>75490</v>
      </c>
      <c r="AR114">
        <v>2.71999999999999</v>
      </c>
      <c r="AS114">
        <v>2.860468</v>
      </c>
      <c r="AT114">
        <v>0.14046800000000001</v>
      </c>
      <c r="AU114">
        <v>140.46799999999999</v>
      </c>
      <c r="AV114">
        <v>0.16839599609375</v>
      </c>
    </row>
    <row r="115" spans="1:48">
      <c r="A115">
        <v>34036</v>
      </c>
      <c r="B115" t="s">
        <v>16</v>
      </c>
      <c r="C115" t="s">
        <v>15</v>
      </c>
      <c r="D115">
        <v>75490</v>
      </c>
      <c r="E115">
        <v>2.85</v>
      </c>
      <c r="F115">
        <v>2.9924680000000001</v>
      </c>
      <c r="G115">
        <v>0.14246800000000001</v>
      </c>
      <c r="H115">
        <v>142.46799999999999</v>
      </c>
      <c r="I115">
        <v>17.7027587890625</v>
      </c>
      <c r="N115">
        <v>59283</v>
      </c>
      <c r="O115" t="s">
        <v>48</v>
      </c>
      <c r="P115" t="s">
        <v>49</v>
      </c>
      <c r="Q115">
        <v>75490</v>
      </c>
      <c r="R115">
        <v>2.0099990000000001</v>
      </c>
      <c r="S115">
        <v>2.1564679999999998</v>
      </c>
      <c r="T115">
        <v>0.14646899999999899</v>
      </c>
      <c r="U115">
        <v>146.468999999999</v>
      </c>
      <c r="V115">
        <v>13.7594604492187</v>
      </c>
      <c r="AA115">
        <v>33864</v>
      </c>
      <c r="AB115" t="s">
        <v>50</v>
      </c>
      <c r="AC115" t="s">
        <v>51</v>
      </c>
      <c r="AD115">
        <v>75490</v>
      </c>
      <c r="AE115">
        <v>2.7599990000000001</v>
      </c>
      <c r="AF115">
        <v>2.900468</v>
      </c>
      <c r="AG115">
        <v>0.14046899999999901</v>
      </c>
      <c r="AH115">
        <v>140.468999999999</v>
      </c>
      <c r="AI115">
        <v>0.33489990234375</v>
      </c>
      <c r="AN115">
        <v>40763</v>
      </c>
      <c r="AO115" t="s">
        <v>52</v>
      </c>
      <c r="AP115" t="s">
        <v>53</v>
      </c>
      <c r="AQ115">
        <v>75490</v>
      </c>
      <c r="AR115">
        <v>3.04</v>
      </c>
      <c r="AS115">
        <v>3.2005180000000002</v>
      </c>
      <c r="AT115">
        <v>0.16051799999999999</v>
      </c>
      <c r="AU115">
        <v>160.518</v>
      </c>
      <c r="AV115">
        <v>0.1513671875</v>
      </c>
    </row>
    <row r="116" spans="1:48">
      <c r="A116">
        <v>34037</v>
      </c>
      <c r="B116" t="s">
        <v>16</v>
      </c>
      <c r="C116" t="s">
        <v>15</v>
      </c>
      <c r="D116">
        <v>75490</v>
      </c>
      <c r="E116">
        <v>3.37999899999999</v>
      </c>
      <c r="F116">
        <v>3.5365180000000001</v>
      </c>
      <c r="G116">
        <v>0.15651899999999999</v>
      </c>
      <c r="H116">
        <v>156.51900000000001</v>
      </c>
      <c r="I116">
        <v>17.0263061523437</v>
      </c>
      <c r="N116">
        <v>59279</v>
      </c>
      <c r="O116" t="s">
        <v>48</v>
      </c>
      <c r="P116" t="s">
        <v>49</v>
      </c>
      <c r="Q116">
        <v>75490</v>
      </c>
      <c r="R116">
        <v>1.4899990000000001</v>
      </c>
      <c r="S116">
        <v>1.636468</v>
      </c>
      <c r="T116">
        <v>0.14646899999999899</v>
      </c>
      <c r="U116">
        <v>146.468999999999</v>
      </c>
      <c r="V116">
        <v>19.8149719238281</v>
      </c>
      <c r="AA116">
        <v>33865</v>
      </c>
      <c r="AB116" t="s">
        <v>50</v>
      </c>
      <c r="AC116" t="s">
        <v>51</v>
      </c>
      <c r="AD116">
        <v>75490</v>
      </c>
      <c r="AE116">
        <v>3</v>
      </c>
      <c r="AF116">
        <v>3.1605180000000002</v>
      </c>
      <c r="AG116">
        <v>0.16051799999999999</v>
      </c>
      <c r="AH116">
        <v>160.518</v>
      </c>
      <c r="AI116">
        <v>0.35382080078125</v>
      </c>
      <c r="AN116">
        <v>40764</v>
      </c>
      <c r="AO116" t="s">
        <v>52</v>
      </c>
      <c r="AP116" t="s">
        <v>53</v>
      </c>
      <c r="AQ116">
        <v>75490</v>
      </c>
      <c r="AR116">
        <v>3.1</v>
      </c>
      <c r="AS116">
        <v>3.2605179999999998</v>
      </c>
      <c r="AT116">
        <v>0.16051799999999999</v>
      </c>
      <c r="AU116">
        <v>160.518</v>
      </c>
      <c r="AV116">
        <v>0.1513671875</v>
      </c>
    </row>
    <row r="117" spans="1:48">
      <c r="A117">
        <v>34038</v>
      </c>
      <c r="B117" t="s">
        <v>16</v>
      </c>
      <c r="C117" t="s">
        <v>15</v>
      </c>
      <c r="D117">
        <v>75490</v>
      </c>
      <c r="E117">
        <v>3.4237579999999999</v>
      </c>
      <c r="F117">
        <v>3.5764680000000002</v>
      </c>
      <c r="G117">
        <v>0.15271000000000001</v>
      </c>
      <c r="H117">
        <v>152.71</v>
      </c>
      <c r="I117">
        <v>17.0263061523437</v>
      </c>
      <c r="N117">
        <v>59283</v>
      </c>
      <c r="O117" t="s">
        <v>48</v>
      </c>
      <c r="P117" t="s">
        <v>49</v>
      </c>
      <c r="Q117">
        <v>75490</v>
      </c>
      <c r="R117">
        <v>3.1499990000000002</v>
      </c>
      <c r="S117">
        <v>3.296468</v>
      </c>
      <c r="T117">
        <v>0.14646899999999899</v>
      </c>
      <c r="U117">
        <v>146.468999999999</v>
      </c>
      <c r="V117">
        <v>18.989990234375</v>
      </c>
      <c r="AA117">
        <v>33866</v>
      </c>
      <c r="AB117" t="s">
        <v>50</v>
      </c>
      <c r="AC117" t="s">
        <v>51</v>
      </c>
      <c r="AD117">
        <v>75490</v>
      </c>
      <c r="AE117">
        <v>3.0587789999999999</v>
      </c>
      <c r="AF117">
        <v>3.2004679999999999</v>
      </c>
      <c r="AG117">
        <v>0.14168899999999901</v>
      </c>
      <c r="AH117">
        <v>141.688999999999</v>
      </c>
      <c r="AI117">
        <v>0.35382080078125</v>
      </c>
      <c r="AN117">
        <v>40765</v>
      </c>
      <c r="AO117" t="s">
        <v>52</v>
      </c>
      <c r="AP117" t="s">
        <v>53</v>
      </c>
      <c r="AQ117">
        <v>75490</v>
      </c>
      <c r="AR117">
        <v>3.142252</v>
      </c>
      <c r="AS117">
        <v>3.3205179999999999</v>
      </c>
      <c r="AT117">
        <v>0.17826599999999901</v>
      </c>
      <c r="AU117">
        <v>178.265999999999</v>
      </c>
      <c r="AV117">
        <v>0.1513671875</v>
      </c>
    </row>
    <row r="118" spans="1:48">
      <c r="A118">
        <v>34028</v>
      </c>
      <c r="B118" t="s">
        <v>16</v>
      </c>
      <c r="C118" t="s">
        <v>15</v>
      </c>
      <c r="D118">
        <v>75490</v>
      </c>
      <c r="E118">
        <v>1.2199990000000001</v>
      </c>
      <c r="F118">
        <v>1.360468</v>
      </c>
      <c r="G118">
        <v>0.14046899999999901</v>
      </c>
      <c r="H118">
        <v>140.468999999999</v>
      </c>
      <c r="I118">
        <v>17.1043701171875</v>
      </c>
      <c r="N118">
        <v>59287</v>
      </c>
      <c r="O118" t="s">
        <v>48</v>
      </c>
      <c r="P118" t="s">
        <v>49</v>
      </c>
      <c r="Q118">
        <v>75490</v>
      </c>
      <c r="R118">
        <v>3.1299990000000002</v>
      </c>
      <c r="S118">
        <v>3.2764679999999999</v>
      </c>
      <c r="T118">
        <v>0.14646899999999899</v>
      </c>
      <c r="U118">
        <v>146.468999999999</v>
      </c>
      <c r="V118">
        <v>17.0313720703125</v>
      </c>
      <c r="AA118">
        <v>33867</v>
      </c>
      <c r="AB118" t="s">
        <v>50</v>
      </c>
      <c r="AC118" t="s">
        <v>51</v>
      </c>
      <c r="AD118">
        <v>75490</v>
      </c>
      <c r="AE118">
        <v>3.62999899999999</v>
      </c>
      <c r="AF118">
        <v>3.7684679999999999</v>
      </c>
      <c r="AG118">
        <v>0.13846900000000001</v>
      </c>
      <c r="AH118">
        <v>138.46899999999999</v>
      </c>
      <c r="AI118">
        <v>0.3443603515625</v>
      </c>
      <c r="AN118">
        <v>40766</v>
      </c>
      <c r="AO118" t="s">
        <v>52</v>
      </c>
      <c r="AP118" t="s">
        <v>53</v>
      </c>
      <c r="AQ118">
        <v>75490</v>
      </c>
      <c r="AR118">
        <v>3.2177349999999998</v>
      </c>
      <c r="AS118">
        <v>3.360468</v>
      </c>
      <c r="AT118">
        <v>0.142732999999999</v>
      </c>
      <c r="AU118">
        <v>142.73299999999901</v>
      </c>
      <c r="AV118">
        <v>0.1513671875</v>
      </c>
    </row>
    <row r="119" spans="1:48">
      <c r="A119">
        <v>34029</v>
      </c>
      <c r="B119" t="s">
        <v>16</v>
      </c>
      <c r="C119" t="s">
        <v>15</v>
      </c>
      <c r="D119">
        <v>75490</v>
      </c>
      <c r="E119">
        <v>1.5699999999999901</v>
      </c>
      <c r="F119">
        <v>1.752518</v>
      </c>
      <c r="G119">
        <v>0.18251800000000001</v>
      </c>
      <c r="H119">
        <v>182.518</v>
      </c>
      <c r="I119">
        <v>18.7940063476562</v>
      </c>
      <c r="N119">
        <v>59279</v>
      </c>
      <c r="O119" t="s">
        <v>48</v>
      </c>
      <c r="P119" t="s">
        <v>49</v>
      </c>
      <c r="Q119">
        <v>75490</v>
      </c>
      <c r="R119">
        <v>1.409999</v>
      </c>
      <c r="S119">
        <v>1.556468</v>
      </c>
      <c r="T119">
        <v>0.14646899999999899</v>
      </c>
      <c r="U119">
        <v>146.468999999999</v>
      </c>
      <c r="V119">
        <v>19.8149719238281</v>
      </c>
      <c r="AA119">
        <v>33856</v>
      </c>
      <c r="AB119" t="s">
        <v>50</v>
      </c>
      <c r="AC119" t="s">
        <v>51</v>
      </c>
      <c r="AD119">
        <v>75490</v>
      </c>
      <c r="AE119">
        <v>1.159999</v>
      </c>
      <c r="AF119">
        <v>1.3205180000000001</v>
      </c>
      <c r="AG119">
        <v>0.160519</v>
      </c>
      <c r="AH119">
        <v>160.51900000000001</v>
      </c>
      <c r="AI119">
        <v>0.24908447265625</v>
      </c>
      <c r="AN119">
        <v>40755</v>
      </c>
      <c r="AO119" t="s">
        <v>52</v>
      </c>
      <c r="AP119" t="s">
        <v>53</v>
      </c>
      <c r="AQ119">
        <v>75490</v>
      </c>
      <c r="AR119">
        <v>1.05</v>
      </c>
      <c r="AS119">
        <v>1.1884680000000001</v>
      </c>
      <c r="AT119">
        <v>0.13846800000000001</v>
      </c>
      <c r="AU119">
        <v>138.46799999999999</v>
      </c>
      <c r="AV119">
        <v>0.2091064453125</v>
      </c>
    </row>
    <row r="120" spans="1:48">
      <c r="A120">
        <v>34030</v>
      </c>
      <c r="B120" t="s">
        <v>16</v>
      </c>
      <c r="C120" t="s">
        <v>15</v>
      </c>
      <c r="D120">
        <v>75490</v>
      </c>
      <c r="E120">
        <v>1.628779</v>
      </c>
      <c r="F120">
        <v>1.792468</v>
      </c>
      <c r="G120">
        <v>0.163688999999999</v>
      </c>
      <c r="H120">
        <v>163.688999999999</v>
      </c>
      <c r="I120">
        <v>18.7940063476562</v>
      </c>
      <c r="N120">
        <v>59284</v>
      </c>
      <c r="O120" t="s">
        <v>48</v>
      </c>
      <c r="P120" t="s">
        <v>49</v>
      </c>
      <c r="Q120">
        <v>75490</v>
      </c>
      <c r="R120">
        <v>2.5499990000000001</v>
      </c>
      <c r="S120">
        <v>2.6964679999999999</v>
      </c>
      <c r="T120">
        <v>0.14646899999999899</v>
      </c>
      <c r="U120">
        <v>146.468999999999</v>
      </c>
      <c r="V120">
        <v>17.900146484375</v>
      </c>
      <c r="AA120">
        <v>33857</v>
      </c>
      <c r="AB120" t="s">
        <v>50</v>
      </c>
      <c r="AC120" t="s">
        <v>51</v>
      </c>
      <c r="AD120">
        <v>75490</v>
      </c>
      <c r="AE120">
        <v>1.2187790000000001</v>
      </c>
      <c r="AF120">
        <v>1.3805179999999999</v>
      </c>
      <c r="AG120">
        <v>0.16173899999999899</v>
      </c>
      <c r="AH120">
        <v>161.73899999999901</v>
      </c>
      <c r="AI120">
        <v>0.24908447265625</v>
      </c>
      <c r="AN120">
        <v>40756</v>
      </c>
      <c r="AO120" t="s">
        <v>52</v>
      </c>
      <c r="AP120" t="s">
        <v>53</v>
      </c>
      <c r="AQ120">
        <v>75490</v>
      </c>
      <c r="AR120">
        <v>1.199999</v>
      </c>
      <c r="AS120">
        <v>1.3605179999999999</v>
      </c>
      <c r="AT120">
        <v>0.160518999999999</v>
      </c>
      <c r="AU120">
        <v>160.51899999999901</v>
      </c>
      <c r="AV120">
        <v>0.2091064453125</v>
      </c>
    </row>
    <row r="121" spans="1:48">
      <c r="A121">
        <v>34031</v>
      </c>
      <c r="B121" t="s">
        <v>16</v>
      </c>
      <c r="C121" t="s">
        <v>15</v>
      </c>
      <c r="D121">
        <v>75490</v>
      </c>
      <c r="E121">
        <v>2.3599990000000002</v>
      </c>
      <c r="F121">
        <v>2.5124680000000001</v>
      </c>
      <c r="G121">
        <v>0.15246899999999899</v>
      </c>
      <c r="H121">
        <v>152.468999999999</v>
      </c>
      <c r="I121">
        <v>17.7388916015625</v>
      </c>
      <c r="N121">
        <v>59285</v>
      </c>
      <c r="O121" t="s">
        <v>48</v>
      </c>
      <c r="P121" t="s">
        <v>49</v>
      </c>
      <c r="Q121">
        <v>75490</v>
      </c>
      <c r="R121">
        <v>3.1299990000000002</v>
      </c>
      <c r="S121">
        <v>3.2764679999999999</v>
      </c>
      <c r="T121">
        <v>0.14646899999999899</v>
      </c>
      <c r="U121">
        <v>146.468999999999</v>
      </c>
      <c r="V121">
        <v>17.0313720703125</v>
      </c>
      <c r="AA121">
        <v>33858</v>
      </c>
      <c r="AB121" t="s">
        <v>50</v>
      </c>
      <c r="AC121" t="s">
        <v>51</v>
      </c>
      <c r="AD121">
        <v>75490</v>
      </c>
      <c r="AE121">
        <v>1.2798430000000001</v>
      </c>
      <c r="AF121">
        <v>1.440518</v>
      </c>
      <c r="AG121">
        <v>0.16067499999999901</v>
      </c>
      <c r="AH121">
        <v>160.67499999999899</v>
      </c>
      <c r="AI121">
        <v>0.24908447265625</v>
      </c>
      <c r="AN121">
        <v>40757</v>
      </c>
      <c r="AO121" t="s">
        <v>52</v>
      </c>
      <c r="AP121" t="s">
        <v>53</v>
      </c>
      <c r="AQ121">
        <v>75490</v>
      </c>
      <c r="AR121">
        <v>1.2587790000000001</v>
      </c>
      <c r="AS121">
        <v>1.400468</v>
      </c>
      <c r="AT121">
        <v>0.14168899999999901</v>
      </c>
      <c r="AU121">
        <v>141.688999999999</v>
      </c>
      <c r="AV121">
        <v>0.2091064453125</v>
      </c>
    </row>
    <row r="122" spans="1:48">
      <c r="A122">
        <v>34032</v>
      </c>
      <c r="B122" t="s">
        <v>16</v>
      </c>
      <c r="C122" t="s">
        <v>15</v>
      </c>
      <c r="D122">
        <v>75490</v>
      </c>
      <c r="E122">
        <v>2.77</v>
      </c>
      <c r="F122">
        <v>2.9124680000000001</v>
      </c>
      <c r="G122">
        <v>0.14246800000000001</v>
      </c>
      <c r="H122">
        <v>142.46799999999999</v>
      </c>
      <c r="I122">
        <v>17.7046508789062</v>
      </c>
      <c r="N122">
        <v>59289</v>
      </c>
      <c r="O122" t="s">
        <v>48</v>
      </c>
      <c r="P122" t="s">
        <v>49</v>
      </c>
      <c r="Q122">
        <v>75490</v>
      </c>
      <c r="R122">
        <v>3.2099989999999998</v>
      </c>
      <c r="S122">
        <v>3.356468</v>
      </c>
      <c r="T122">
        <v>0.14646899999999999</v>
      </c>
      <c r="U122">
        <v>146.46899999999999</v>
      </c>
      <c r="V122">
        <v>17.8269653320312</v>
      </c>
      <c r="AA122">
        <v>33859</v>
      </c>
      <c r="AB122" t="s">
        <v>50</v>
      </c>
      <c r="AC122" t="s">
        <v>51</v>
      </c>
      <c r="AD122">
        <v>75490</v>
      </c>
      <c r="AE122">
        <v>1.320913</v>
      </c>
      <c r="AF122">
        <v>1.4804679999999999</v>
      </c>
      <c r="AG122">
        <v>0.159555</v>
      </c>
      <c r="AH122">
        <v>159.55500000000001</v>
      </c>
      <c r="AI122">
        <v>0.24908447265625</v>
      </c>
      <c r="AN122">
        <v>40758</v>
      </c>
      <c r="AO122" t="s">
        <v>52</v>
      </c>
      <c r="AP122" t="s">
        <v>53</v>
      </c>
      <c r="AQ122">
        <v>75490</v>
      </c>
      <c r="AR122">
        <v>1.409999</v>
      </c>
      <c r="AS122">
        <v>1.54847</v>
      </c>
      <c r="AT122">
        <v>0.13847100000000001</v>
      </c>
      <c r="AU122">
        <v>138.471</v>
      </c>
      <c r="AV122">
        <v>0.235107421875</v>
      </c>
    </row>
    <row r="123" spans="1:48">
      <c r="A123">
        <v>34033</v>
      </c>
      <c r="B123" t="s">
        <v>16</v>
      </c>
      <c r="C123" t="s">
        <v>15</v>
      </c>
      <c r="D123">
        <v>75490</v>
      </c>
      <c r="E123">
        <v>3.0099990000000001</v>
      </c>
      <c r="F123">
        <v>3.1524679999999998</v>
      </c>
      <c r="G123">
        <v>0.14246899999999901</v>
      </c>
      <c r="H123">
        <v>142.468999999999</v>
      </c>
      <c r="I123">
        <v>16.8656616210937</v>
      </c>
      <c r="N123">
        <v>59285</v>
      </c>
      <c r="O123" t="s">
        <v>48</v>
      </c>
      <c r="P123" t="s">
        <v>49</v>
      </c>
      <c r="Q123">
        <v>75490</v>
      </c>
      <c r="R123">
        <v>2.1899989999999998</v>
      </c>
      <c r="S123">
        <v>2.336468</v>
      </c>
      <c r="T123">
        <v>0.14646899999999999</v>
      </c>
      <c r="U123">
        <v>146.46899999999999</v>
      </c>
      <c r="V123">
        <v>16.5164184570312</v>
      </c>
      <c r="AA123">
        <v>33860</v>
      </c>
      <c r="AB123" t="s">
        <v>50</v>
      </c>
      <c r="AC123" t="s">
        <v>51</v>
      </c>
      <c r="AD123">
        <v>75490</v>
      </c>
      <c r="AE123">
        <v>1.449999</v>
      </c>
      <c r="AF123">
        <v>1.6125179999999999</v>
      </c>
      <c r="AG123">
        <v>0.162519</v>
      </c>
      <c r="AH123">
        <v>162.51900000000001</v>
      </c>
      <c r="AI123">
        <v>0.224822998046875</v>
      </c>
      <c r="AN123">
        <v>40759</v>
      </c>
      <c r="AO123" t="s">
        <v>52</v>
      </c>
      <c r="AP123" t="s">
        <v>53</v>
      </c>
      <c r="AQ123">
        <v>75490</v>
      </c>
      <c r="AR123">
        <v>1.709999</v>
      </c>
      <c r="AS123">
        <v>1.848468</v>
      </c>
      <c r="AT123">
        <v>0.13846899999999901</v>
      </c>
      <c r="AU123">
        <v>138.468999999999</v>
      </c>
      <c r="AV123">
        <v>0.2611083984375</v>
      </c>
    </row>
    <row r="124" spans="1:48">
      <c r="A124">
        <v>34034</v>
      </c>
      <c r="B124" t="s">
        <v>16</v>
      </c>
      <c r="C124" t="s">
        <v>15</v>
      </c>
      <c r="D124">
        <v>75490</v>
      </c>
      <c r="E124">
        <v>3.18</v>
      </c>
      <c r="F124">
        <v>3.320468</v>
      </c>
      <c r="G124">
        <v>0.14046799999999901</v>
      </c>
      <c r="H124">
        <v>140.46799999999899</v>
      </c>
      <c r="I124">
        <v>16.8656616210937</v>
      </c>
      <c r="N124">
        <v>59287</v>
      </c>
      <c r="O124" t="s">
        <v>48</v>
      </c>
      <c r="P124" t="s">
        <v>49</v>
      </c>
      <c r="Q124">
        <v>75490</v>
      </c>
      <c r="R124">
        <v>3.1899989999999998</v>
      </c>
      <c r="S124">
        <v>3.336468</v>
      </c>
      <c r="T124">
        <v>0.14646899999999999</v>
      </c>
      <c r="U124">
        <v>146.46899999999999</v>
      </c>
      <c r="V124">
        <v>17.0313720703125</v>
      </c>
      <c r="AA124">
        <v>33861</v>
      </c>
      <c r="AB124" t="s">
        <v>50</v>
      </c>
      <c r="AC124" t="s">
        <v>51</v>
      </c>
      <c r="AD124">
        <v>75490</v>
      </c>
      <c r="AE124">
        <v>1.51</v>
      </c>
      <c r="AF124">
        <v>1.6804679999999901</v>
      </c>
      <c r="AG124">
        <v>0.17046799999999901</v>
      </c>
      <c r="AH124">
        <v>170.46799999999899</v>
      </c>
      <c r="AI124">
        <v>0.2005615234375</v>
      </c>
      <c r="AN124">
        <v>40760</v>
      </c>
      <c r="AO124" t="s">
        <v>52</v>
      </c>
      <c r="AP124" t="s">
        <v>53</v>
      </c>
      <c r="AQ124">
        <v>75490</v>
      </c>
      <c r="AR124">
        <v>2.0699990000000001</v>
      </c>
      <c r="AS124">
        <v>2.2084929999999998</v>
      </c>
      <c r="AT124">
        <v>0.13849399999999901</v>
      </c>
      <c r="AU124">
        <v>138.49399999999901</v>
      </c>
      <c r="AV124">
        <v>0.1400146484375</v>
      </c>
    </row>
    <row r="125" spans="1:48">
      <c r="A125">
        <v>34035</v>
      </c>
      <c r="B125" t="s">
        <v>16</v>
      </c>
      <c r="C125" t="s">
        <v>15</v>
      </c>
      <c r="D125">
        <v>75490</v>
      </c>
      <c r="E125">
        <v>3.37999899999999</v>
      </c>
      <c r="F125">
        <v>3.5204680000000002</v>
      </c>
      <c r="G125">
        <v>0.14046900000000001</v>
      </c>
      <c r="H125">
        <v>140.46899999999999</v>
      </c>
      <c r="I125">
        <v>17.7646484375</v>
      </c>
      <c r="N125">
        <v>59284</v>
      </c>
      <c r="O125" t="s">
        <v>48</v>
      </c>
      <c r="P125" t="s">
        <v>49</v>
      </c>
      <c r="Q125">
        <v>75490</v>
      </c>
      <c r="R125">
        <v>2.5099990000000001</v>
      </c>
      <c r="S125">
        <v>2.6564679999999998</v>
      </c>
      <c r="T125">
        <v>0.14646899999999999</v>
      </c>
      <c r="U125">
        <v>146.46899999999999</v>
      </c>
      <c r="V125">
        <v>17.900146484375</v>
      </c>
      <c r="AA125">
        <v>33862</v>
      </c>
      <c r="AB125" t="s">
        <v>50</v>
      </c>
      <c r="AC125" t="s">
        <v>51</v>
      </c>
      <c r="AD125">
        <v>75490</v>
      </c>
      <c r="AE125">
        <v>1.5899999999999901</v>
      </c>
      <c r="AF125">
        <v>1.7525279999999901</v>
      </c>
      <c r="AG125">
        <v>0.16252800000000001</v>
      </c>
      <c r="AH125">
        <v>162.52799999999999</v>
      </c>
      <c r="AI125">
        <v>0.2005615234375</v>
      </c>
      <c r="AN125">
        <v>40761</v>
      </c>
      <c r="AO125" t="s">
        <v>52</v>
      </c>
      <c r="AP125" t="s">
        <v>53</v>
      </c>
      <c r="AQ125">
        <v>75490</v>
      </c>
      <c r="AR125">
        <v>2.1899989999999998</v>
      </c>
      <c r="AS125">
        <v>2.328468</v>
      </c>
      <c r="AT125">
        <v>0.13846900000000001</v>
      </c>
      <c r="AU125">
        <v>138.46899999999999</v>
      </c>
      <c r="AV125">
        <v>0.1400146484375</v>
      </c>
    </row>
    <row r="126" spans="1:48">
      <c r="A126">
        <v>34036</v>
      </c>
      <c r="B126" t="s">
        <v>16</v>
      </c>
      <c r="C126" t="s">
        <v>15</v>
      </c>
      <c r="D126">
        <v>75490</v>
      </c>
      <c r="E126">
        <v>3.5899990000000002</v>
      </c>
      <c r="F126">
        <v>3.7324679999999999</v>
      </c>
      <c r="G126">
        <v>0.14246899999999901</v>
      </c>
      <c r="H126">
        <v>142.468999999999</v>
      </c>
      <c r="I126">
        <v>18.6636352539062</v>
      </c>
      <c r="N126">
        <v>59290</v>
      </c>
      <c r="O126" t="s">
        <v>48</v>
      </c>
      <c r="P126" t="s">
        <v>49</v>
      </c>
      <c r="Q126">
        <v>75490</v>
      </c>
      <c r="R126">
        <v>3.5492300000000001</v>
      </c>
      <c r="S126">
        <v>3.6964679999999999</v>
      </c>
      <c r="T126">
        <v>0.14723799999999901</v>
      </c>
      <c r="U126">
        <v>147.237999999999</v>
      </c>
      <c r="V126">
        <v>16.8737182617187</v>
      </c>
      <c r="AA126">
        <v>33863</v>
      </c>
      <c r="AB126" t="s">
        <v>50</v>
      </c>
      <c r="AC126" t="s">
        <v>51</v>
      </c>
      <c r="AD126">
        <v>75490</v>
      </c>
      <c r="AE126">
        <v>1.648828</v>
      </c>
      <c r="AF126">
        <v>1.8085179999999901</v>
      </c>
      <c r="AG126">
        <v>0.159689999999999</v>
      </c>
      <c r="AH126">
        <v>159.689999999999</v>
      </c>
      <c r="AI126">
        <v>0.2005615234375</v>
      </c>
      <c r="AN126">
        <v>40762</v>
      </c>
      <c r="AO126" t="s">
        <v>52</v>
      </c>
      <c r="AP126" t="s">
        <v>53</v>
      </c>
      <c r="AQ126">
        <v>75490</v>
      </c>
      <c r="AR126">
        <v>2.56</v>
      </c>
      <c r="AS126">
        <v>2.7205180000000002</v>
      </c>
      <c r="AT126">
        <v>0.16051799999999999</v>
      </c>
      <c r="AU126">
        <v>160.518</v>
      </c>
      <c r="AV126">
        <v>0.16839599609375</v>
      </c>
    </row>
    <row r="127" spans="1:48">
      <c r="A127">
        <v>34028</v>
      </c>
      <c r="B127" t="s">
        <v>16</v>
      </c>
      <c r="C127" t="s">
        <v>15</v>
      </c>
      <c r="D127">
        <v>75490</v>
      </c>
      <c r="E127">
        <v>1.2399990000000001</v>
      </c>
      <c r="F127">
        <v>1.4005179999999999</v>
      </c>
      <c r="G127">
        <v>0.160518999999999</v>
      </c>
      <c r="H127">
        <v>160.51899999999901</v>
      </c>
      <c r="I127">
        <v>17.1043701171875</v>
      </c>
      <c r="N127">
        <v>59281</v>
      </c>
      <c r="O127" t="s">
        <v>48</v>
      </c>
      <c r="P127" t="s">
        <v>49</v>
      </c>
      <c r="Q127">
        <v>75490</v>
      </c>
      <c r="R127">
        <v>1.54</v>
      </c>
      <c r="S127">
        <v>1.6884679999999901</v>
      </c>
      <c r="T127">
        <v>0.14846799999999899</v>
      </c>
      <c r="U127">
        <v>148.46799999999899</v>
      </c>
      <c r="V127">
        <v>18.8812255859375</v>
      </c>
      <c r="AA127">
        <v>33864</v>
      </c>
      <c r="AB127" t="s">
        <v>50</v>
      </c>
      <c r="AC127" t="s">
        <v>51</v>
      </c>
      <c r="AD127">
        <v>75490</v>
      </c>
      <c r="AE127">
        <v>1.692302</v>
      </c>
      <c r="AF127">
        <v>1.8805179999999999</v>
      </c>
      <c r="AG127">
        <v>0.188215999999999</v>
      </c>
      <c r="AH127">
        <v>188.21599999999901</v>
      </c>
      <c r="AI127">
        <v>0.2005615234375</v>
      </c>
      <c r="AN127">
        <v>40763</v>
      </c>
      <c r="AO127" t="s">
        <v>52</v>
      </c>
      <c r="AP127" t="s">
        <v>53</v>
      </c>
      <c r="AQ127">
        <v>75490</v>
      </c>
      <c r="AR127">
        <v>2.618779</v>
      </c>
      <c r="AS127">
        <v>2.7604679999999999</v>
      </c>
      <c r="AT127">
        <v>0.14168899999999901</v>
      </c>
      <c r="AU127">
        <v>141.688999999999</v>
      </c>
      <c r="AV127">
        <v>0.16839599609375</v>
      </c>
    </row>
    <row r="128" spans="1:48">
      <c r="A128">
        <v>34029</v>
      </c>
      <c r="B128" t="s">
        <v>16</v>
      </c>
      <c r="C128" t="s">
        <v>15</v>
      </c>
      <c r="D128">
        <v>75490</v>
      </c>
      <c r="E128">
        <v>1.3</v>
      </c>
      <c r="F128">
        <v>1.4404680000000001</v>
      </c>
      <c r="G128">
        <v>0.14046800000000001</v>
      </c>
      <c r="H128">
        <v>140.46799999999999</v>
      </c>
      <c r="I128">
        <v>17.1043701171875</v>
      </c>
      <c r="N128">
        <v>59289</v>
      </c>
      <c r="O128" t="s">
        <v>48</v>
      </c>
      <c r="P128" t="s">
        <v>49</v>
      </c>
      <c r="Q128">
        <v>75490</v>
      </c>
      <c r="R128">
        <v>3.12</v>
      </c>
      <c r="S128">
        <v>3.2684679999999999</v>
      </c>
      <c r="T128">
        <v>0.14846799999999899</v>
      </c>
      <c r="U128">
        <v>148.46799999999899</v>
      </c>
      <c r="V128">
        <v>16.2094116210937</v>
      </c>
      <c r="AA128">
        <v>33865</v>
      </c>
      <c r="AB128" t="s">
        <v>50</v>
      </c>
      <c r="AC128" t="s">
        <v>51</v>
      </c>
      <c r="AD128">
        <v>75490</v>
      </c>
      <c r="AE128">
        <v>1.78</v>
      </c>
      <c r="AF128">
        <v>1.9204680000000001</v>
      </c>
      <c r="AG128">
        <v>0.14046800000000001</v>
      </c>
      <c r="AH128">
        <v>140.46799999999999</v>
      </c>
      <c r="AI128">
        <v>0.2005615234375</v>
      </c>
      <c r="AN128">
        <v>40764</v>
      </c>
      <c r="AO128" t="s">
        <v>52</v>
      </c>
      <c r="AP128" t="s">
        <v>53</v>
      </c>
      <c r="AQ128">
        <v>75490</v>
      </c>
      <c r="AR128">
        <v>2.8399990000000002</v>
      </c>
      <c r="AS128">
        <v>3.0365180000000001</v>
      </c>
      <c r="AT128">
        <v>0.196518999999999</v>
      </c>
      <c r="AU128">
        <v>196.51899999999901</v>
      </c>
      <c r="AV128">
        <v>0.159881591796875</v>
      </c>
    </row>
    <row r="129" spans="1:48">
      <c r="A129">
        <v>34030</v>
      </c>
      <c r="B129" t="s">
        <v>16</v>
      </c>
      <c r="C129" t="s">
        <v>15</v>
      </c>
      <c r="D129">
        <v>75490</v>
      </c>
      <c r="E129">
        <v>1.52</v>
      </c>
      <c r="F129">
        <v>1.6724679999999901</v>
      </c>
      <c r="G129">
        <v>0.15246799999999899</v>
      </c>
      <c r="H129">
        <v>152.46799999999899</v>
      </c>
      <c r="I129">
        <v>18.7940063476562</v>
      </c>
      <c r="N129">
        <v>59286</v>
      </c>
      <c r="O129" t="s">
        <v>48</v>
      </c>
      <c r="P129" t="s">
        <v>49</v>
      </c>
      <c r="Q129">
        <v>75490</v>
      </c>
      <c r="R129">
        <v>2.7</v>
      </c>
      <c r="S129">
        <v>2.848468</v>
      </c>
      <c r="T129">
        <v>0.14846799999999899</v>
      </c>
      <c r="U129">
        <v>148.46799999999899</v>
      </c>
      <c r="V129">
        <v>19.4573974609375</v>
      </c>
      <c r="AA129">
        <v>33866</v>
      </c>
      <c r="AB129" t="s">
        <v>50</v>
      </c>
      <c r="AC129" t="s">
        <v>51</v>
      </c>
      <c r="AD129">
        <v>75490</v>
      </c>
      <c r="AE129">
        <v>1.919999</v>
      </c>
      <c r="AF129">
        <v>2.0604680000000002</v>
      </c>
      <c r="AG129">
        <v>0.14046900000000001</v>
      </c>
      <c r="AH129">
        <v>140.46899999999999</v>
      </c>
      <c r="AI129">
        <v>0.19488525390625</v>
      </c>
      <c r="AN129">
        <v>40765</v>
      </c>
      <c r="AO129" t="s">
        <v>52</v>
      </c>
      <c r="AP129" t="s">
        <v>53</v>
      </c>
      <c r="AQ129">
        <v>75490</v>
      </c>
      <c r="AR129">
        <v>2.8987790000000002</v>
      </c>
      <c r="AS129">
        <v>3.1004679999999998</v>
      </c>
      <c r="AT129">
        <v>0.20168900000000001</v>
      </c>
      <c r="AU129">
        <v>201.68899999999999</v>
      </c>
      <c r="AV129">
        <v>0.159881591796875</v>
      </c>
    </row>
    <row r="130" spans="1:48">
      <c r="A130">
        <v>34031</v>
      </c>
      <c r="B130" t="s">
        <v>16</v>
      </c>
      <c r="C130" t="s">
        <v>15</v>
      </c>
      <c r="D130">
        <v>75490</v>
      </c>
      <c r="E130">
        <v>2.1099990000000002</v>
      </c>
      <c r="F130">
        <v>2.2644679999999999</v>
      </c>
      <c r="G130">
        <v>0.154468999999999</v>
      </c>
      <c r="H130">
        <v>154.468999999999</v>
      </c>
      <c r="I130">
        <v>17.7731323242187</v>
      </c>
      <c r="N130">
        <v>59285</v>
      </c>
      <c r="O130" t="s">
        <v>48</v>
      </c>
      <c r="P130" t="s">
        <v>49</v>
      </c>
      <c r="Q130">
        <v>75490</v>
      </c>
      <c r="R130">
        <v>2.2000000000000002</v>
      </c>
      <c r="S130">
        <v>2.348468</v>
      </c>
      <c r="T130">
        <v>0.14846799999999899</v>
      </c>
      <c r="U130">
        <v>148.46799999999899</v>
      </c>
      <c r="V130">
        <v>16.5782470703125</v>
      </c>
      <c r="AA130">
        <v>33867</v>
      </c>
      <c r="AB130" t="s">
        <v>50</v>
      </c>
      <c r="AC130" t="s">
        <v>51</v>
      </c>
      <c r="AD130">
        <v>75490</v>
      </c>
      <c r="AE130">
        <v>2.12</v>
      </c>
      <c r="AF130">
        <v>2.2604679999999999</v>
      </c>
      <c r="AG130">
        <v>0.14046799999999901</v>
      </c>
      <c r="AH130">
        <v>140.46799999999899</v>
      </c>
      <c r="AI130">
        <v>0.189208984375</v>
      </c>
      <c r="AN130">
        <v>40766</v>
      </c>
      <c r="AO130" t="s">
        <v>52</v>
      </c>
      <c r="AP130" t="s">
        <v>53</v>
      </c>
      <c r="AQ130">
        <v>75490</v>
      </c>
      <c r="AR130">
        <v>2.898838</v>
      </c>
      <c r="AS130">
        <v>3.1284679999999998</v>
      </c>
      <c r="AT130">
        <v>0.229629999999999</v>
      </c>
      <c r="AU130">
        <v>229.629999999999</v>
      </c>
      <c r="AV130">
        <v>0.159881591796875</v>
      </c>
    </row>
    <row r="131" spans="1:48">
      <c r="A131">
        <v>34032</v>
      </c>
      <c r="B131" t="s">
        <v>16</v>
      </c>
      <c r="C131" t="s">
        <v>15</v>
      </c>
      <c r="D131">
        <v>75490</v>
      </c>
      <c r="E131">
        <v>2.96999999999999</v>
      </c>
      <c r="F131">
        <v>3.1084679999999998</v>
      </c>
      <c r="G131">
        <v>0.13846800000000001</v>
      </c>
      <c r="H131">
        <v>138.46799999999999</v>
      </c>
      <c r="I131">
        <v>17.5958251953125</v>
      </c>
      <c r="N131">
        <v>59281</v>
      </c>
      <c r="O131" t="s">
        <v>48</v>
      </c>
      <c r="P131" t="s">
        <v>49</v>
      </c>
      <c r="Q131">
        <v>75490</v>
      </c>
      <c r="R131">
        <v>3.1</v>
      </c>
      <c r="S131">
        <v>3.2484679999999999</v>
      </c>
      <c r="T131">
        <v>0.14846799999999899</v>
      </c>
      <c r="U131">
        <v>148.46799999999899</v>
      </c>
      <c r="V131">
        <v>17.0313720703125</v>
      </c>
      <c r="AA131">
        <v>33868</v>
      </c>
      <c r="AB131" t="s">
        <v>50</v>
      </c>
      <c r="AC131" t="s">
        <v>51</v>
      </c>
      <c r="AD131">
        <v>75490</v>
      </c>
      <c r="AE131">
        <v>3</v>
      </c>
      <c r="AF131">
        <v>3.1404679999999998</v>
      </c>
      <c r="AG131">
        <v>0.14046799999999901</v>
      </c>
      <c r="AH131">
        <v>140.46799999999899</v>
      </c>
      <c r="AI131">
        <v>0.35382080078125</v>
      </c>
      <c r="AN131">
        <v>40767</v>
      </c>
      <c r="AO131" t="s">
        <v>52</v>
      </c>
      <c r="AP131" t="s">
        <v>53</v>
      </c>
      <c r="AQ131">
        <v>75490</v>
      </c>
      <c r="AR131">
        <v>2.995279</v>
      </c>
      <c r="AS131">
        <v>3.1765180000000002</v>
      </c>
      <c r="AT131">
        <v>0.18123900000000001</v>
      </c>
      <c r="AU131">
        <v>181.239</v>
      </c>
      <c r="AV131">
        <v>0.159881591796875</v>
      </c>
    </row>
    <row r="132" spans="1:48">
      <c r="A132">
        <v>34033</v>
      </c>
      <c r="B132" t="s">
        <v>16</v>
      </c>
      <c r="C132" t="s">
        <v>15</v>
      </c>
      <c r="D132">
        <v>75490</v>
      </c>
      <c r="E132">
        <v>3.25</v>
      </c>
      <c r="F132">
        <v>3.388468</v>
      </c>
      <c r="G132">
        <v>0.13846800000000001</v>
      </c>
      <c r="H132">
        <v>138.46799999999999</v>
      </c>
      <c r="I132">
        <v>17.4888916015625</v>
      </c>
      <c r="N132">
        <v>59284</v>
      </c>
      <c r="O132" t="s">
        <v>48</v>
      </c>
      <c r="P132" t="s">
        <v>49</v>
      </c>
      <c r="Q132">
        <v>75490</v>
      </c>
      <c r="R132">
        <v>2.12</v>
      </c>
      <c r="S132">
        <v>2.2684679999999999</v>
      </c>
      <c r="T132">
        <v>0.14846799999999899</v>
      </c>
      <c r="U132">
        <v>148.46799999999899</v>
      </c>
      <c r="V132">
        <v>15.7935180664062</v>
      </c>
      <c r="AA132">
        <v>33869</v>
      </c>
      <c r="AB132" t="s">
        <v>50</v>
      </c>
      <c r="AC132" t="s">
        <v>51</v>
      </c>
      <c r="AD132">
        <v>75490</v>
      </c>
      <c r="AE132">
        <v>3.1499990000000002</v>
      </c>
      <c r="AF132">
        <v>3.2884679999999999</v>
      </c>
      <c r="AG132">
        <v>0.13846899999999901</v>
      </c>
      <c r="AH132">
        <v>138.468999999999</v>
      </c>
      <c r="AI132">
        <v>0.35382080078125</v>
      </c>
      <c r="AN132">
        <v>40768</v>
      </c>
      <c r="AO132" t="s">
        <v>52</v>
      </c>
      <c r="AP132" t="s">
        <v>53</v>
      </c>
      <c r="AQ132">
        <v>75490</v>
      </c>
      <c r="AR132">
        <v>3.0483159999999998</v>
      </c>
      <c r="AS132">
        <v>3.2164679999999999</v>
      </c>
      <c r="AT132">
        <v>0.168152</v>
      </c>
      <c r="AU132">
        <v>168.15199999999999</v>
      </c>
      <c r="AV132">
        <v>0.1513671875</v>
      </c>
    </row>
    <row r="133" spans="1:48">
      <c r="A133">
        <v>34028</v>
      </c>
      <c r="B133" t="s">
        <v>16</v>
      </c>
      <c r="C133" t="s">
        <v>15</v>
      </c>
      <c r="D133">
        <v>75490</v>
      </c>
      <c r="E133">
        <v>1.04</v>
      </c>
      <c r="F133">
        <v>1.244518</v>
      </c>
      <c r="G133">
        <v>0.20451799999999901</v>
      </c>
      <c r="H133">
        <v>204.51799999999901</v>
      </c>
      <c r="I133">
        <v>17.1043701171875</v>
      </c>
      <c r="N133">
        <v>59288</v>
      </c>
      <c r="O133" t="s">
        <v>48</v>
      </c>
      <c r="P133" t="s">
        <v>49</v>
      </c>
      <c r="Q133">
        <v>75490</v>
      </c>
      <c r="R133">
        <v>3.1</v>
      </c>
      <c r="S133">
        <v>3.2484679999999999</v>
      </c>
      <c r="T133">
        <v>0.14846799999999899</v>
      </c>
      <c r="U133">
        <v>148.46799999999899</v>
      </c>
      <c r="V133">
        <v>19.4222412109375</v>
      </c>
      <c r="AA133">
        <v>33870</v>
      </c>
      <c r="AB133" t="s">
        <v>50</v>
      </c>
      <c r="AC133" t="s">
        <v>51</v>
      </c>
      <c r="AD133">
        <v>75490</v>
      </c>
      <c r="AE133">
        <v>3.4599989999999998</v>
      </c>
      <c r="AF133">
        <v>3.6164679999999998</v>
      </c>
      <c r="AG133">
        <v>0.156469</v>
      </c>
      <c r="AH133">
        <v>156.46899999999999</v>
      </c>
      <c r="AI133">
        <v>0.349090576171875</v>
      </c>
      <c r="AN133">
        <v>40755</v>
      </c>
      <c r="AO133" t="s">
        <v>52</v>
      </c>
      <c r="AP133" t="s">
        <v>53</v>
      </c>
      <c r="AQ133">
        <v>75490</v>
      </c>
      <c r="AR133">
        <v>1.07</v>
      </c>
      <c r="AS133">
        <v>1.232518</v>
      </c>
      <c r="AT133">
        <v>0.162517999999999</v>
      </c>
      <c r="AU133">
        <v>162.51799999999901</v>
      </c>
      <c r="AV133">
        <v>0.2091064453125</v>
      </c>
    </row>
    <row r="134" spans="1:48">
      <c r="A134">
        <v>34029</v>
      </c>
      <c r="B134" t="s">
        <v>16</v>
      </c>
      <c r="C134" t="s">
        <v>15</v>
      </c>
      <c r="D134">
        <v>75490</v>
      </c>
      <c r="E134">
        <v>1.115634</v>
      </c>
      <c r="F134">
        <v>1.2844679999999999</v>
      </c>
      <c r="G134">
        <v>0.16883399999999901</v>
      </c>
      <c r="H134">
        <v>168.83399999999901</v>
      </c>
      <c r="I134">
        <v>17.1043701171875</v>
      </c>
      <c r="N134">
        <v>59285</v>
      </c>
      <c r="O134" t="s">
        <v>48</v>
      </c>
      <c r="P134" t="s">
        <v>49</v>
      </c>
      <c r="Q134">
        <v>75490</v>
      </c>
      <c r="R134">
        <v>2.52</v>
      </c>
      <c r="S134">
        <v>2.6684679999999998</v>
      </c>
      <c r="T134">
        <v>0.14846799999999899</v>
      </c>
      <c r="U134">
        <v>148.46799999999899</v>
      </c>
      <c r="V134">
        <v>16.9771118164062</v>
      </c>
      <c r="AA134">
        <v>33871</v>
      </c>
      <c r="AB134" t="s">
        <v>50</v>
      </c>
      <c r="AC134" t="s">
        <v>51</v>
      </c>
      <c r="AD134">
        <v>75490</v>
      </c>
      <c r="AE134">
        <v>3.5499990000000001</v>
      </c>
      <c r="AF134">
        <v>3.6884679999999999</v>
      </c>
      <c r="AG134">
        <v>0.13846899999999901</v>
      </c>
      <c r="AH134">
        <v>138.468999999999</v>
      </c>
      <c r="AI134">
        <v>0.3443603515625</v>
      </c>
      <c r="AN134">
        <v>40756</v>
      </c>
      <c r="AO134" t="s">
        <v>52</v>
      </c>
      <c r="AP134" t="s">
        <v>53</v>
      </c>
      <c r="AQ134">
        <v>75490</v>
      </c>
      <c r="AR134">
        <v>1.128779</v>
      </c>
      <c r="AS134">
        <v>1.2724679999999999</v>
      </c>
      <c r="AT134">
        <v>0.14368899999999901</v>
      </c>
      <c r="AU134">
        <v>143.688999999999</v>
      </c>
      <c r="AV134">
        <v>0.2091064453125</v>
      </c>
    </row>
    <row r="135" spans="1:48">
      <c r="A135">
        <v>34030</v>
      </c>
      <c r="B135" t="s">
        <v>16</v>
      </c>
      <c r="C135" t="s">
        <v>15</v>
      </c>
      <c r="D135">
        <v>75490</v>
      </c>
      <c r="E135">
        <v>1.8</v>
      </c>
      <c r="F135">
        <v>1.976518</v>
      </c>
      <c r="G135">
        <v>0.17651799999999901</v>
      </c>
      <c r="H135">
        <v>176.51799999999901</v>
      </c>
      <c r="I135">
        <v>18.7940063476562</v>
      </c>
      <c r="N135">
        <v>59297</v>
      </c>
      <c r="O135" t="s">
        <v>48</v>
      </c>
      <c r="P135" t="s">
        <v>49</v>
      </c>
      <c r="Q135">
        <v>75490</v>
      </c>
      <c r="R135">
        <v>3.52</v>
      </c>
      <c r="S135">
        <v>3.6684679999999998</v>
      </c>
      <c r="T135">
        <v>0.14846799999999899</v>
      </c>
      <c r="U135">
        <v>148.46799999999899</v>
      </c>
      <c r="V135">
        <v>17.130859375</v>
      </c>
      <c r="AA135">
        <v>33856</v>
      </c>
      <c r="AB135" t="s">
        <v>50</v>
      </c>
      <c r="AC135" t="s">
        <v>51</v>
      </c>
      <c r="AD135">
        <v>75490</v>
      </c>
      <c r="AE135">
        <v>1</v>
      </c>
      <c r="AF135">
        <v>1.140468</v>
      </c>
      <c r="AG135">
        <v>0.14046800000000001</v>
      </c>
      <c r="AH135">
        <v>140.46799999999999</v>
      </c>
      <c r="AI135">
        <v>0.24908447265625</v>
      </c>
      <c r="AN135">
        <v>40757</v>
      </c>
      <c r="AO135" t="s">
        <v>52</v>
      </c>
      <c r="AP135" t="s">
        <v>53</v>
      </c>
      <c r="AQ135">
        <v>75490</v>
      </c>
      <c r="AR135">
        <v>2.25</v>
      </c>
      <c r="AS135">
        <v>2.4125179999999999</v>
      </c>
      <c r="AT135">
        <v>0.162517999999999</v>
      </c>
      <c r="AU135">
        <v>162.51799999999901</v>
      </c>
      <c r="AV135">
        <v>0.1400146484375</v>
      </c>
    </row>
    <row r="136" spans="1:48">
      <c r="A136">
        <v>34031</v>
      </c>
      <c r="B136" t="s">
        <v>16</v>
      </c>
      <c r="C136" t="s">
        <v>15</v>
      </c>
      <c r="D136">
        <v>75490</v>
      </c>
      <c r="E136">
        <v>1.8224480000000001</v>
      </c>
      <c r="F136">
        <v>2.0364680000000002</v>
      </c>
      <c r="G136">
        <v>0.21401999999999999</v>
      </c>
      <c r="H136">
        <v>214.02</v>
      </c>
      <c r="I136">
        <v>18.2835693359375</v>
      </c>
      <c r="N136">
        <v>59279</v>
      </c>
      <c r="O136" t="s">
        <v>48</v>
      </c>
      <c r="P136" t="s">
        <v>49</v>
      </c>
      <c r="Q136">
        <v>75490</v>
      </c>
      <c r="R136">
        <v>1.5</v>
      </c>
      <c r="S136">
        <v>1.648468</v>
      </c>
      <c r="T136">
        <v>0.14846799999999999</v>
      </c>
      <c r="U136">
        <v>148.46799999999999</v>
      </c>
      <c r="V136">
        <v>18.8812255859375</v>
      </c>
      <c r="AA136">
        <v>33857</v>
      </c>
      <c r="AB136" t="s">
        <v>50</v>
      </c>
      <c r="AC136" t="s">
        <v>51</v>
      </c>
      <c r="AD136">
        <v>75490</v>
      </c>
      <c r="AE136">
        <v>1.1200000000000001</v>
      </c>
      <c r="AF136">
        <v>1.2604679999999999</v>
      </c>
      <c r="AG136">
        <v>0.14046799999999901</v>
      </c>
      <c r="AH136">
        <v>140.46799999999899</v>
      </c>
      <c r="AI136">
        <v>0.24908447265625</v>
      </c>
      <c r="AN136">
        <v>40758</v>
      </c>
      <c r="AO136" t="s">
        <v>52</v>
      </c>
      <c r="AP136" t="s">
        <v>53</v>
      </c>
      <c r="AQ136">
        <v>75490</v>
      </c>
      <c r="AR136">
        <v>2.3087789999999999</v>
      </c>
      <c r="AS136">
        <v>2.4644680000000001</v>
      </c>
      <c r="AT136">
        <v>0.15568899999999999</v>
      </c>
      <c r="AU136">
        <v>155.68899999999999</v>
      </c>
      <c r="AV136">
        <v>0.1400146484375</v>
      </c>
    </row>
    <row r="137" spans="1:48">
      <c r="A137">
        <v>34032</v>
      </c>
      <c r="B137" t="s">
        <v>16</v>
      </c>
      <c r="C137" t="s">
        <v>15</v>
      </c>
      <c r="D137">
        <v>75490</v>
      </c>
      <c r="E137">
        <v>1.959999</v>
      </c>
      <c r="F137">
        <v>2.1364679999999998</v>
      </c>
      <c r="G137">
        <v>0.17646899999999899</v>
      </c>
      <c r="H137">
        <v>176.468999999999</v>
      </c>
      <c r="I137">
        <v>18.2835693359375</v>
      </c>
      <c r="N137">
        <v>59280</v>
      </c>
      <c r="O137" t="s">
        <v>48</v>
      </c>
      <c r="P137" t="s">
        <v>49</v>
      </c>
      <c r="Q137">
        <v>75490</v>
      </c>
      <c r="R137">
        <v>1.3</v>
      </c>
      <c r="S137">
        <v>1.4484680000000001</v>
      </c>
      <c r="T137">
        <v>0.14846799999999999</v>
      </c>
      <c r="U137">
        <v>148.46799999999999</v>
      </c>
      <c r="V137">
        <v>20.7487182617187</v>
      </c>
      <c r="AA137">
        <v>33858</v>
      </c>
      <c r="AB137" t="s">
        <v>50</v>
      </c>
      <c r="AC137" t="s">
        <v>51</v>
      </c>
      <c r="AD137">
        <v>75490</v>
      </c>
      <c r="AE137">
        <v>1.2299990000000001</v>
      </c>
      <c r="AF137">
        <v>1.3885179999999999</v>
      </c>
      <c r="AG137">
        <v>0.15851899999999899</v>
      </c>
      <c r="AH137">
        <v>158.51899999999901</v>
      </c>
      <c r="AI137">
        <v>0.24908447265625</v>
      </c>
      <c r="AN137">
        <v>40759</v>
      </c>
      <c r="AO137" t="s">
        <v>52</v>
      </c>
      <c r="AP137" t="s">
        <v>53</v>
      </c>
      <c r="AQ137">
        <v>75490</v>
      </c>
      <c r="AR137">
        <v>2.41</v>
      </c>
      <c r="AS137">
        <v>2.54846799999999</v>
      </c>
      <c r="AT137">
        <v>0.13846799999999901</v>
      </c>
      <c r="AU137">
        <v>138.46799999999899</v>
      </c>
      <c r="AV137">
        <v>0.154205322265625</v>
      </c>
    </row>
    <row r="138" spans="1:48">
      <c r="A138">
        <v>34033</v>
      </c>
      <c r="B138" t="s">
        <v>16</v>
      </c>
      <c r="C138" t="s">
        <v>15</v>
      </c>
      <c r="D138">
        <v>75490</v>
      </c>
      <c r="E138">
        <v>2.04</v>
      </c>
      <c r="F138">
        <v>2.2244679999999999</v>
      </c>
      <c r="G138">
        <v>0.18446799999999899</v>
      </c>
      <c r="H138">
        <v>184.46799999999899</v>
      </c>
      <c r="I138">
        <v>17.7731323242187</v>
      </c>
      <c r="N138">
        <v>59279</v>
      </c>
      <c r="O138" t="s">
        <v>48</v>
      </c>
      <c r="P138" t="s">
        <v>49</v>
      </c>
      <c r="Q138">
        <v>75490</v>
      </c>
      <c r="R138">
        <v>1.26</v>
      </c>
      <c r="S138">
        <v>1.4084680000000001</v>
      </c>
      <c r="T138">
        <v>0.14846799999999999</v>
      </c>
      <c r="U138">
        <v>148.46799999999999</v>
      </c>
      <c r="V138">
        <v>20.7487182617187</v>
      </c>
      <c r="AA138">
        <v>33859</v>
      </c>
      <c r="AB138" t="s">
        <v>50</v>
      </c>
      <c r="AC138" t="s">
        <v>51</v>
      </c>
      <c r="AD138">
        <v>75490</v>
      </c>
      <c r="AE138">
        <v>1.2543660000000001</v>
      </c>
      <c r="AF138">
        <v>1.4284680000000001</v>
      </c>
      <c r="AG138">
        <v>0.17410199999999901</v>
      </c>
      <c r="AH138">
        <v>174.10199999999901</v>
      </c>
      <c r="AI138">
        <v>0.24908447265625</v>
      </c>
      <c r="AN138">
        <v>40760</v>
      </c>
      <c r="AO138" t="s">
        <v>52</v>
      </c>
      <c r="AP138" t="s">
        <v>53</v>
      </c>
      <c r="AQ138">
        <v>75490</v>
      </c>
      <c r="AR138">
        <v>2.58</v>
      </c>
      <c r="AS138">
        <v>2.7204679999999999</v>
      </c>
      <c r="AT138">
        <v>0.14046799999999901</v>
      </c>
      <c r="AU138">
        <v>140.46799999999899</v>
      </c>
      <c r="AV138">
        <v>0.16839599609375</v>
      </c>
    </row>
    <row r="139" spans="1:48">
      <c r="A139">
        <v>34034</v>
      </c>
      <c r="B139" t="s">
        <v>16</v>
      </c>
      <c r="C139" t="s">
        <v>15</v>
      </c>
      <c r="D139">
        <v>75490</v>
      </c>
      <c r="E139">
        <v>2.0980599999999998</v>
      </c>
      <c r="F139">
        <v>2.316468</v>
      </c>
      <c r="G139">
        <v>0.21840799999999999</v>
      </c>
      <c r="H139">
        <v>218.40799999999999</v>
      </c>
      <c r="I139">
        <v>17.7731323242187</v>
      </c>
      <c r="N139">
        <v>59289</v>
      </c>
      <c r="O139" t="s">
        <v>48</v>
      </c>
      <c r="P139" t="s">
        <v>49</v>
      </c>
      <c r="Q139">
        <v>75490</v>
      </c>
      <c r="R139">
        <v>2.9399989999999998</v>
      </c>
      <c r="S139">
        <v>3.0884680000000002</v>
      </c>
      <c r="T139">
        <v>0.14846899999999899</v>
      </c>
      <c r="U139">
        <v>148.468999999999</v>
      </c>
      <c r="V139">
        <v>17.4657592773437</v>
      </c>
      <c r="AA139">
        <v>33860</v>
      </c>
      <c r="AB139" t="s">
        <v>50</v>
      </c>
      <c r="AC139" t="s">
        <v>51</v>
      </c>
      <c r="AD139">
        <v>75490</v>
      </c>
      <c r="AE139">
        <v>1.62</v>
      </c>
      <c r="AF139">
        <v>1.780518</v>
      </c>
      <c r="AG139">
        <v>0.16051799999999899</v>
      </c>
      <c r="AH139">
        <v>160.51799999999901</v>
      </c>
      <c r="AI139">
        <v>0.2005615234375</v>
      </c>
      <c r="AN139">
        <v>40761</v>
      </c>
      <c r="AO139" t="s">
        <v>52</v>
      </c>
      <c r="AP139" t="s">
        <v>53</v>
      </c>
      <c r="AQ139">
        <v>75490</v>
      </c>
      <c r="AR139">
        <v>2.7</v>
      </c>
      <c r="AS139">
        <v>2.840468</v>
      </c>
      <c r="AT139">
        <v>0.14046799999999901</v>
      </c>
      <c r="AU139">
        <v>140.46799999999899</v>
      </c>
      <c r="AV139">
        <v>0.16839599609375</v>
      </c>
    </row>
    <row r="140" spans="1:48">
      <c r="A140">
        <v>34035</v>
      </c>
      <c r="B140" t="s">
        <v>16</v>
      </c>
      <c r="C140" t="s">
        <v>15</v>
      </c>
      <c r="D140">
        <v>75490</v>
      </c>
      <c r="E140">
        <v>2.1099990000000002</v>
      </c>
      <c r="F140">
        <v>2.336468</v>
      </c>
      <c r="G140">
        <v>0.226468999999999</v>
      </c>
      <c r="H140">
        <v>226.468999999999</v>
      </c>
      <c r="I140">
        <v>17.7731323242187</v>
      </c>
      <c r="N140">
        <v>59287</v>
      </c>
      <c r="O140" t="s">
        <v>48</v>
      </c>
      <c r="P140" t="s">
        <v>49</v>
      </c>
      <c r="Q140">
        <v>75490</v>
      </c>
      <c r="R140">
        <v>2.8399990000000002</v>
      </c>
      <c r="S140">
        <v>2.9884680000000001</v>
      </c>
      <c r="T140">
        <v>0.14846899999999899</v>
      </c>
      <c r="U140">
        <v>148.468999999999</v>
      </c>
      <c r="V140">
        <v>19.4573974609375</v>
      </c>
      <c r="AA140">
        <v>33861</v>
      </c>
      <c r="AB140" t="s">
        <v>50</v>
      </c>
      <c r="AC140" t="s">
        <v>51</v>
      </c>
      <c r="AD140">
        <v>75490</v>
      </c>
      <c r="AE140">
        <v>1.679999</v>
      </c>
      <c r="AF140">
        <v>1.8405179999999901</v>
      </c>
      <c r="AG140">
        <v>0.160518999999999</v>
      </c>
      <c r="AH140">
        <v>160.51899999999901</v>
      </c>
      <c r="AI140">
        <v>0.2005615234375</v>
      </c>
      <c r="AN140">
        <v>40762</v>
      </c>
      <c r="AO140" t="s">
        <v>52</v>
      </c>
      <c r="AP140" t="s">
        <v>53</v>
      </c>
      <c r="AQ140">
        <v>75490</v>
      </c>
      <c r="AR140">
        <v>2.96999999999999</v>
      </c>
      <c r="AS140">
        <v>3.1084679999999998</v>
      </c>
      <c r="AT140">
        <v>0.13846800000000001</v>
      </c>
      <c r="AU140">
        <v>138.46799999999999</v>
      </c>
      <c r="AV140">
        <v>0.159881591796875</v>
      </c>
    </row>
    <row r="141" spans="1:48">
      <c r="A141">
        <v>34036</v>
      </c>
      <c r="B141" t="s">
        <v>16</v>
      </c>
      <c r="C141" t="s">
        <v>15</v>
      </c>
      <c r="D141">
        <v>75490</v>
      </c>
      <c r="E141">
        <v>2.5699990000000001</v>
      </c>
      <c r="F141">
        <v>2.7324679999999999</v>
      </c>
      <c r="G141">
        <v>0.162468999999999</v>
      </c>
      <c r="H141">
        <v>162.468999999999</v>
      </c>
      <c r="I141">
        <v>15.63037109375</v>
      </c>
      <c r="N141">
        <v>59280</v>
      </c>
      <c r="O141" t="s">
        <v>48</v>
      </c>
      <c r="P141" t="s">
        <v>49</v>
      </c>
      <c r="Q141">
        <v>75490</v>
      </c>
      <c r="R141">
        <v>1.4799990000000001</v>
      </c>
      <c r="S141">
        <v>1.628468</v>
      </c>
      <c r="T141">
        <v>0.14846899999999899</v>
      </c>
      <c r="U141">
        <v>148.468999999999</v>
      </c>
      <c r="V141">
        <v>19.8149719238281</v>
      </c>
      <c r="AA141">
        <v>33862</v>
      </c>
      <c r="AB141" t="s">
        <v>50</v>
      </c>
      <c r="AC141" t="s">
        <v>51</v>
      </c>
      <c r="AD141">
        <v>75490</v>
      </c>
      <c r="AE141">
        <v>1.7222519999999999</v>
      </c>
      <c r="AF141">
        <v>1.9005179999999999</v>
      </c>
      <c r="AG141">
        <v>0.17826599999999901</v>
      </c>
      <c r="AH141">
        <v>178.265999999999</v>
      </c>
      <c r="AI141">
        <v>0.2005615234375</v>
      </c>
      <c r="AN141">
        <v>40763</v>
      </c>
      <c r="AO141" t="s">
        <v>52</v>
      </c>
      <c r="AP141" t="s">
        <v>53</v>
      </c>
      <c r="AQ141">
        <v>75490</v>
      </c>
      <c r="AR141">
        <v>3.0699990000000001</v>
      </c>
      <c r="AS141">
        <v>3.2325179999999998</v>
      </c>
      <c r="AT141">
        <v>0.162518999999999</v>
      </c>
      <c r="AU141">
        <v>162.51899999999901</v>
      </c>
      <c r="AV141">
        <v>0.1513671875</v>
      </c>
    </row>
    <row r="142" spans="1:48">
      <c r="A142">
        <v>34037</v>
      </c>
      <c r="B142" t="s">
        <v>16</v>
      </c>
      <c r="C142" t="s">
        <v>15</v>
      </c>
      <c r="D142">
        <v>75490</v>
      </c>
      <c r="E142">
        <v>2.7099989999999998</v>
      </c>
      <c r="F142">
        <v>2.872468</v>
      </c>
      <c r="G142">
        <v>0.162469</v>
      </c>
      <c r="H142">
        <v>162.46899999999999</v>
      </c>
      <c r="I142">
        <v>15.63037109375</v>
      </c>
      <c r="N142">
        <v>59282</v>
      </c>
      <c r="O142" t="s">
        <v>48</v>
      </c>
      <c r="P142" t="s">
        <v>49</v>
      </c>
      <c r="Q142">
        <v>75490</v>
      </c>
      <c r="R142">
        <v>1.7399990000000001</v>
      </c>
      <c r="S142">
        <v>1.888468</v>
      </c>
      <c r="T142">
        <v>0.14846899999999899</v>
      </c>
      <c r="U142">
        <v>148.468999999999</v>
      </c>
      <c r="V142">
        <v>18.8812255859375</v>
      </c>
      <c r="AA142">
        <v>33863</v>
      </c>
      <c r="AB142" t="s">
        <v>50</v>
      </c>
      <c r="AC142" t="s">
        <v>51</v>
      </c>
      <c r="AD142">
        <v>75490</v>
      </c>
      <c r="AE142">
        <v>1.7977349999999901</v>
      </c>
      <c r="AF142">
        <v>1.960518</v>
      </c>
      <c r="AG142">
        <v>0.16278300000000001</v>
      </c>
      <c r="AH142">
        <v>162.78299999999999</v>
      </c>
      <c r="AI142">
        <v>0.2005615234375</v>
      </c>
      <c r="AN142">
        <v>40764</v>
      </c>
      <c r="AO142" t="s">
        <v>52</v>
      </c>
      <c r="AP142" t="s">
        <v>53</v>
      </c>
      <c r="AQ142">
        <v>75490</v>
      </c>
      <c r="AR142">
        <v>3.1287790000000002</v>
      </c>
      <c r="AS142">
        <v>3.2724679999999999</v>
      </c>
      <c r="AT142">
        <v>0.14368899999999901</v>
      </c>
      <c r="AU142">
        <v>143.688999999999</v>
      </c>
      <c r="AV142">
        <v>0.1513671875</v>
      </c>
    </row>
    <row r="143" spans="1:48">
      <c r="A143">
        <v>34038</v>
      </c>
      <c r="B143" t="s">
        <v>16</v>
      </c>
      <c r="C143" t="s">
        <v>15</v>
      </c>
      <c r="D143">
        <v>75490</v>
      </c>
      <c r="E143">
        <v>2.79</v>
      </c>
      <c r="F143">
        <v>2.9284680000000001</v>
      </c>
      <c r="G143">
        <v>0.13846800000000001</v>
      </c>
      <c r="H143">
        <v>138.46799999999999</v>
      </c>
      <c r="I143">
        <v>15.63037109375</v>
      </c>
      <c r="N143">
        <v>59284</v>
      </c>
      <c r="O143" t="s">
        <v>48</v>
      </c>
      <c r="P143" t="s">
        <v>49</v>
      </c>
      <c r="Q143">
        <v>75490</v>
      </c>
      <c r="R143">
        <v>2.4799989999999998</v>
      </c>
      <c r="S143">
        <v>2.6284679999999998</v>
      </c>
      <c r="T143">
        <v>0.14846899999999899</v>
      </c>
      <c r="U143">
        <v>148.468999999999</v>
      </c>
      <c r="V143">
        <v>17.2621154785156</v>
      </c>
      <c r="AA143">
        <v>33864</v>
      </c>
      <c r="AB143" t="s">
        <v>50</v>
      </c>
      <c r="AC143" t="s">
        <v>51</v>
      </c>
      <c r="AD143">
        <v>75490</v>
      </c>
      <c r="AE143">
        <v>1.8587989999999901</v>
      </c>
      <c r="AF143">
        <v>2.0004680000000001</v>
      </c>
      <c r="AG143">
        <v>0.14166899999999999</v>
      </c>
      <c r="AH143">
        <v>141.66900000000001</v>
      </c>
      <c r="AI143">
        <v>0.19488525390625</v>
      </c>
      <c r="AN143">
        <v>40765</v>
      </c>
      <c r="AO143" t="s">
        <v>52</v>
      </c>
      <c r="AP143" t="s">
        <v>53</v>
      </c>
      <c r="AQ143">
        <v>75490</v>
      </c>
      <c r="AR143">
        <v>3.2599990000000001</v>
      </c>
      <c r="AS143">
        <v>3.400468</v>
      </c>
      <c r="AT143">
        <v>0.14046899999999901</v>
      </c>
      <c r="AU143">
        <v>140.468999999999</v>
      </c>
      <c r="AV143">
        <v>0.1513671875</v>
      </c>
    </row>
    <row r="144" spans="1:48">
      <c r="A144">
        <v>34039</v>
      </c>
      <c r="B144" t="s">
        <v>16</v>
      </c>
      <c r="C144" t="s">
        <v>15</v>
      </c>
      <c r="D144">
        <v>75490</v>
      </c>
      <c r="E144">
        <v>3.24</v>
      </c>
      <c r="F144">
        <v>3.380468</v>
      </c>
      <c r="G144">
        <v>0.14046799999999901</v>
      </c>
      <c r="H144">
        <v>140.46799999999899</v>
      </c>
      <c r="I144">
        <v>19.2666625976562</v>
      </c>
      <c r="N144">
        <v>59286</v>
      </c>
      <c r="O144" t="s">
        <v>48</v>
      </c>
      <c r="P144" t="s">
        <v>49</v>
      </c>
      <c r="Q144">
        <v>75490</v>
      </c>
      <c r="R144">
        <v>2.9399989999999998</v>
      </c>
      <c r="S144">
        <v>3.0884680000000002</v>
      </c>
      <c r="T144">
        <v>0.14846899999999899</v>
      </c>
      <c r="U144">
        <v>148.468999999999</v>
      </c>
      <c r="V144">
        <v>17.4657592773437</v>
      </c>
      <c r="AA144">
        <v>33865</v>
      </c>
      <c r="AB144" t="s">
        <v>50</v>
      </c>
      <c r="AC144" t="s">
        <v>51</v>
      </c>
      <c r="AD144">
        <v>75490</v>
      </c>
      <c r="AE144">
        <v>2.9199989999999998</v>
      </c>
      <c r="AF144">
        <v>3.0604680000000002</v>
      </c>
      <c r="AG144">
        <v>0.14046900000000001</v>
      </c>
      <c r="AH144">
        <v>140.46899999999999</v>
      </c>
      <c r="AI144">
        <v>0.3443603515625</v>
      </c>
      <c r="AN144">
        <v>40766</v>
      </c>
      <c r="AO144" t="s">
        <v>52</v>
      </c>
      <c r="AP144" t="s">
        <v>53</v>
      </c>
      <c r="AQ144">
        <v>75490</v>
      </c>
      <c r="AR144">
        <v>3.6699989999999998</v>
      </c>
      <c r="AS144">
        <v>3.8405179999999999</v>
      </c>
      <c r="AT144">
        <v>0.170519</v>
      </c>
      <c r="AU144">
        <v>170.51900000000001</v>
      </c>
      <c r="AV144">
        <v>0.38409423828125</v>
      </c>
    </row>
    <row r="145" spans="1:48">
      <c r="A145">
        <v>34040</v>
      </c>
      <c r="B145" t="s">
        <v>16</v>
      </c>
      <c r="C145" t="s">
        <v>15</v>
      </c>
      <c r="D145">
        <v>75490</v>
      </c>
      <c r="E145">
        <v>3.6499990000000002</v>
      </c>
      <c r="F145">
        <v>3.8125179999999999</v>
      </c>
      <c r="G145">
        <v>0.162518999999999</v>
      </c>
      <c r="H145">
        <v>162.51899999999901</v>
      </c>
      <c r="I145">
        <v>17.7439575195312</v>
      </c>
      <c r="N145">
        <v>59282</v>
      </c>
      <c r="O145" t="s">
        <v>48</v>
      </c>
      <c r="P145" t="s">
        <v>49</v>
      </c>
      <c r="Q145">
        <v>75490</v>
      </c>
      <c r="R145">
        <v>1.639999</v>
      </c>
      <c r="S145">
        <v>1.7884679999999999</v>
      </c>
      <c r="T145">
        <v>0.14846899999999899</v>
      </c>
      <c r="U145">
        <v>148.468999999999</v>
      </c>
      <c r="V145">
        <v>18.8812255859375</v>
      </c>
      <c r="AA145">
        <v>33866</v>
      </c>
      <c r="AB145" t="s">
        <v>50</v>
      </c>
      <c r="AC145" t="s">
        <v>51</v>
      </c>
      <c r="AD145">
        <v>75490</v>
      </c>
      <c r="AE145">
        <v>3.0299990000000001</v>
      </c>
      <c r="AF145">
        <v>3.1684679999999998</v>
      </c>
      <c r="AG145">
        <v>0.13846899999999901</v>
      </c>
      <c r="AH145">
        <v>138.468999999999</v>
      </c>
      <c r="AI145">
        <v>0.35382080078125</v>
      </c>
      <c r="AN145">
        <v>40767</v>
      </c>
      <c r="AO145" t="s">
        <v>52</v>
      </c>
      <c r="AP145" t="s">
        <v>53</v>
      </c>
      <c r="AQ145">
        <v>75490</v>
      </c>
      <c r="AR145">
        <v>3.7135910000000001</v>
      </c>
      <c r="AS145">
        <v>3.8845179999999999</v>
      </c>
      <c r="AT145">
        <v>0.170926999999999</v>
      </c>
      <c r="AU145">
        <v>170.926999999999</v>
      </c>
      <c r="AV145">
        <v>0.38409423828125</v>
      </c>
    </row>
    <row r="146" spans="1:48">
      <c r="A146">
        <v>34041</v>
      </c>
      <c r="B146" t="s">
        <v>16</v>
      </c>
      <c r="C146" t="s">
        <v>15</v>
      </c>
      <c r="D146">
        <v>75490</v>
      </c>
      <c r="E146">
        <v>3.709368</v>
      </c>
      <c r="F146">
        <v>3.852468</v>
      </c>
      <c r="G146">
        <v>0.1431</v>
      </c>
      <c r="H146">
        <v>143.1</v>
      </c>
      <c r="I146">
        <v>17.7439575195312</v>
      </c>
      <c r="N146">
        <v>59281</v>
      </c>
      <c r="O146" t="s">
        <v>48</v>
      </c>
      <c r="P146" t="s">
        <v>49</v>
      </c>
      <c r="Q146">
        <v>75490</v>
      </c>
      <c r="R146">
        <v>1.7399990000000001</v>
      </c>
      <c r="S146">
        <v>1.888468</v>
      </c>
      <c r="T146">
        <v>0.14846899999999899</v>
      </c>
      <c r="U146">
        <v>148.468999999999</v>
      </c>
      <c r="V146">
        <v>18.8812255859375</v>
      </c>
      <c r="AA146">
        <v>33867</v>
      </c>
      <c r="AB146" t="s">
        <v>50</v>
      </c>
      <c r="AC146" t="s">
        <v>51</v>
      </c>
      <c r="AD146">
        <v>75490</v>
      </c>
      <c r="AE146">
        <v>3.5499990000000001</v>
      </c>
      <c r="AF146">
        <v>3.6884679999999999</v>
      </c>
      <c r="AG146">
        <v>0.13846899999999901</v>
      </c>
      <c r="AH146">
        <v>138.468999999999</v>
      </c>
      <c r="AI146">
        <v>0.3443603515625</v>
      </c>
      <c r="AN146">
        <v>40768</v>
      </c>
      <c r="AO146" t="s">
        <v>52</v>
      </c>
      <c r="AP146" t="s">
        <v>53</v>
      </c>
      <c r="AQ146">
        <v>75490</v>
      </c>
      <c r="AR146">
        <v>3.7401930000000001</v>
      </c>
      <c r="AS146">
        <v>3.9524680000000001</v>
      </c>
      <c r="AT146">
        <v>0.21227499999999999</v>
      </c>
      <c r="AU146">
        <v>212.27499999999901</v>
      </c>
      <c r="AV146">
        <v>0.38409423828125</v>
      </c>
    </row>
    <row r="147" spans="1:48">
      <c r="A147">
        <v>34028</v>
      </c>
      <c r="B147" t="s">
        <v>16</v>
      </c>
      <c r="C147" t="s">
        <v>15</v>
      </c>
      <c r="D147">
        <v>75490</v>
      </c>
      <c r="E147">
        <v>1.27</v>
      </c>
      <c r="F147">
        <v>1.4084680000000001</v>
      </c>
      <c r="G147">
        <v>0.13846800000000001</v>
      </c>
      <c r="H147">
        <v>138.46799999999999</v>
      </c>
      <c r="I147">
        <v>17.1043701171875</v>
      </c>
      <c r="N147">
        <v>59279</v>
      </c>
      <c r="O147" t="s">
        <v>48</v>
      </c>
      <c r="P147" t="s">
        <v>49</v>
      </c>
      <c r="Q147">
        <v>75490</v>
      </c>
      <c r="R147">
        <v>1.679999</v>
      </c>
      <c r="S147">
        <v>1.828468</v>
      </c>
      <c r="T147">
        <v>0.14846899999999899</v>
      </c>
      <c r="U147">
        <v>148.468999999999</v>
      </c>
      <c r="V147">
        <v>18.8812255859375</v>
      </c>
      <c r="AA147">
        <v>33856</v>
      </c>
      <c r="AB147" t="s">
        <v>50</v>
      </c>
      <c r="AC147" t="s">
        <v>51</v>
      </c>
      <c r="AD147">
        <v>75490</v>
      </c>
      <c r="AE147">
        <v>1.5</v>
      </c>
      <c r="AF147">
        <v>1.640468</v>
      </c>
      <c r="AG147">
        <v>0.14046800000000001</v>
      </c>
      <c r="AH147">
        <v>140.46799999999999</v>
      </c>
      <c r="AI147">
        <v>0.2005615234375</v>
      </c>
      <c r="AN147">
        <v>40755</v>
      </c>
      <c r="AO147" t="s">
        <v>52</v>
      </c>
      <c r="AP147" t="s">
        <v>53</v>
      </c>
      <c r="AQ147">
        <v>75490</v>
      </c>
      <c r="AR147">
        <v>1.179999</v>
      </c>
      <c r="AS147">
        <v>1.320468</v>
      </c>
      <c r="AT147">
        <v>0.14046899999999901</v>
      </c>
      <c r="AU147">
        <v>140.468999999999</v>
      </c>
      <c r="AV147">
        <v>0.2091064453125</v>
      </c>
    </row>
    <row r="148" spans="1:48">
      <c r="A148">
        <v>34029</v>
      </c>
      <c r="B148" t="s">
        <v>16</v>
      </c>
      <c r="C148" t="s">
        <v>15</v>
      </c>
      <c r="D148">
        <v>75490</v>
      </c>
      <c r="E148">
        <v>1.51</v>
      </c>
      <c r="F148">
        <v>1.6644679999999901</v>
      </c>
      <c r="G148">
        <v>0.15446799999999899</v>
      </c>
      <c r="H148">
        <v>154.46799999999899</v>
      </c>
      <c r="I148">
        <v>18.7940063476562</v>
      </c>
      <c r="N148">
        <v>59283</v>
      </c>
      <c r="O148" t="s">
        <v>48</v>
      </c>
      <c r="P148" t="s">
        <v>49</v>
      </c>
      <c r="Q148">
        <v>75490</v>
      </c>
      <c r="R148">
        <v>1.4799990000000001</v>
      </c>
      <c r="S148">
        <v>1.628468</v>
      </c>
      <c r="T148">
        <v>0.14846899999999899</v>
      </c>
      <c r="U148">
        <v>148.468999999999</v>
      </c>
      <c r="V148">
        <v>19.5021057128906</v>
      </c>
      <c r="AA148">
        <v>33857</v>
      </c>
      <c r="AB148" t="s">
        <v>50</v>
      </c>
      <c r="AC148" t="s">
        <v>51</v>
      </c>
      <c r="AD148">
        <v>75490</v>
      </c>
      <c r="AE148">
        <v>1.75</v>
      </c>
      <c r="AF148">
        <v>1.888468</v>
      </c>
      <c r="AG148">
        <v>0.13846800000000001</v>
      </c>
      <c r="AH148">
        <v>138.46799999999999</v>
      </c>
      <c r="AI148">
        <v>0.2005615234375</v>
      </c>
      <c r="AN148">
        <v>40756</v>
      </c>
      <c r="AO148" t="s">
        <v>52</v>
      </c>
      <c r="AP148" t="s">
        <v>53</v>
      </c>
      <c r="AQ148">
        <v>75490</v>
      </c>
      <c r="AR148">
        <v>1.32</v>
      </c>
      <c r="AS148">
        <v>1.4604680000000001</v>
      </c>
      <c r="AT148">
        <v>0.14046800000000001</v>
      </c>
      <c r="AU148">
        <v>140.46799999999999</v>
      </c>
      <c r="AV148">
        <v>0.2091064453125</v>
      </c>
    </row>
    <row r="149" spans="1:48">
      <c r="A149">
        <v>34030</v>
      </c>
      <c r="B149" t="s">
        <v>16</v>
      </c>
      <c r="C149" t="s">
        <v>15</v>
      </c>
      <c r="D149">
        <v>75490</v>
      </c>
      <c r="E149">
        <v>1.75</v>
      </c>
      <c r="F149">
        <v>1.896468</v>
      </c>
      <c r="G149">
        <v>0.14646799999999999</v>
      </c>
      <c r="H149">
        <v>146.46799999999999</v>
      </c>
      <c r="I149">
        <v>18.7940063476562</v>
      </c>
      <c r="N149">
        <v>59288</v>
      </c>
      <c r="O149" t="s">
        <v>48</v>
      </c>
      <c r="P149" t="s">
        <v>49</v>
      </c>
      <c r="Q149">
        <v>75490</v>
      </c>
      <c r="R149">
        <v>2.2599990000000001</v>
      </c>
      <c r="S149">
        <v>2.4084680000000001</v>
      </c>
      <c r="T149">
        <v>0.14846899999999899</v>
      </c>
      <c r="U149">
        <v>148.468999999999</v>
      </c>
      <c r="V149">
        <v>15.7935180664062</v>
      </c>
      <c r="AA149">
        <v>33858</v>
      </c>
      <c r="AB149" t="s">
        <v>50</v>
      </c>
      <c r="AC149" t="s">
        <v>51</v>
      </c>
      <c r="AD149">
        <v>75490</v>
      </c>
      <c r="AE149">
        <v>1.85</v>
      </c>
      <c r="AF149">
        <v>2.0044680000000001</v>
      </c>
      <c r="AG149">
        <v>0.15446799999999999</v>
      </c>
      <c r="AH149">
        <v>154.46799999999999</v>
      </c>
      <c r="AI149">
        <v>0.19488525390625</v>
      </c>
      <c r="AN149">
        <v>40757</v>
      </c>
      <c r="AO149" t="s">
        <v>52</v>
      </c>
      <c r="AP149" t="s">
        <v>53</v>
      </c>
      <c r="AQ149">
        <v>75490</v>
      </c>
      <c r="AR149">
        <v>1.5899999999999901</v>
      </c>
      <c r="AS149">
        <v>1.7284679999999999</v>
      </c>
      <c r="AT149">
        <v>0.13846800000000001</v>
      </c>
      <c r="AU149">
        <v>138.46799999999999</v>
      </c>
      <c r="AV149">
        <v>0.2611083984375</v>
      </c>
    </row>
    <row r="150" spans="1:48">
      <c r="A150">
        <v>34031</v>
      </c>
      <c r="B150" t="s">
        <v>16</v>
      </c>
      <c r="C150" t="s">
        <v>15</v>
      </c>
      <c r="D150">
        <v>75490</v>
      </c>
      <c r="E150">
        <v>2.04</v>
      </c>
      <c r="F150">
        <v>2.1924679999999999</v>
      </c>
      <c r="G150">
        <v>0.15246799999999899</v>
      </c>
      <c r="H150">
        <v>152.46799999999899</v>
      </c>
      <c r="I150">
        <v>17.7731323242187</v>
      </c>
      <c r="N150">
        <v>59280</v>
      </c>
      <c r="O150" t="s">
        <v>48</v>
      </c>
      <c r="P150" t="s">
        <v>49</v>
      </c>
      <c r="Q150">
        <v>75490</v>
      </c>
      <c r="R150">
        <v>1.679999</v>
      </c>
      <c r="S150">
        <v>1.828468</v>
      </c>
      <c r="T150">
        <v>0.14846899999999899</v>
      </c>
      <c r="U150">
        <v>148.468999999999</v>
      </c>
      <c r="V150">
        <v>18.8812255859375</v>
      </c>
      <c r="AA150">
        <v>33859</v>
      </c>
      <c r="AB150" t="s">
        <v>50</v>
      </c>
      <c r="AC150" t="s">
        <v>51</v>
      </c>
      <c r="AD150">
        <v>75490</v>
      </c>
      <c r="AE150">
        <v>1.939999</v>
      </c>
      <c r="AF150">
        <v>2.0804680000000002</v>
      </c>
      <c r="AG150">
        <v>0.14046900000000001</v>
      </c>
      <c r="AH150">
        <v>140.46899999999999</v>
      </c>
      <c r="AI150">
        <v>0.19488525390625</v>
      </c>
      <c r="AN150">
        <v>40758</v>
      </c>
      <c r="AO150" t="s">
        <v>52</v>
      </c>
      <c r="AP150" t="s">
        <v>53</v>
      </c>
      <c r="AQ150">
        <v>75490</v>
      </c>
      <c r="AR150">
        <v>1.709999</v>
      </c>
      <c r="AS150">
        <v>1.848468</v>
      </c>
      <c r="AT150">
        <v>0.13846899999999901</v>
      </c>
      <c r="AU150">
        <v>138.468999999999</v>
      </c>
      <c r="AV150">
        <v>0.2611083984375</v>
      </c>
    </row>
    <row r="151" spans="1:48">
      <c r="A151">
        <v>34032</v>
      </c>
      <c r="B151" t="s">
        <v>16</v>
      </c>
      <c r="C151" t="s">
        <v>15</v>
      </c>
      <c r="D151">
        <v>75490</v>
      </c>
      <c r="E151">
        <v>2.1800000000000002</v>
      </c>
      <c r="F151">
        <v>2.320468</v>
      </c>
      <c r="G151">
        <v>0.14046799999999901</v>
      </c>
      <c r="H151">
        <v>140.46799999999899</v>
      </c>
      <c r="I151">
        <v>17.7731323242187</v>
      </c>
      <c r="N151">
        <v>59282</v>
      </c>
      <c r="O151" t="s">
        <v>48</v>
      </c>
      <c r="P151" t="s">
        <v>49</v>
      </c>
      <c r="Q151">
        <v>75490</v>
      </c>
      <c r="R151">
        <v>1.7399990000000001</v>
      </c>
      <c r="S151">
        <v>1.888468</v>
      </c>
      <c r="T151">
        <v>0.14846899999999899</v>
      </c>
      <c r="U151">
        <v>148.468999999999</v>
      </c>
      <c r="V151">
        <v>18.8812255859375</v>
      </c>
      <c r="AA151">
        <v>33860</v>
      </c>
      <c r="AB151" t="s">
        <v>50</v>
      </c>
      <c r="AC151" t="s">
        <v>51</v>
      </c>
      <c r="AD151">
        <v>75490</v>
      </c>
      <c r="AE151">
        <v>2.0499990000000001</v>
      </c>
      <c r="AF151">
        <v>2.1884679999999999</v>
      </c>
      <c r="AG151">
        <v>0.13846899999999901</v>
      </c>
      <c r="AH151">
        <v>138.468999999999</v>
      </c>
      <c r="AI151">
        <v>0.189208984375</v>
      </c>
      <c r="AN151">
        <v>40759</v>
      </c>
      <c r="AO151" t="s">
        <v>52</v>
      </c>
      <c r="AP151" t="s">
        <v>53</v>
      </c>
      <c r="AQ151">
        <v>75490</v>
      </c>
      <c r="AR151">
        <v>1.909999</v>
      </c>
      <c r="AS151">
        <v>2.0484680000000002</v>
      </c>
      <c r="AT151">
        <v>0.13846900000000001</v>
      </c>
      <c r="AU151">
        <v>138.46899999999999</v>
      </c>
      <c r="AV151">
        <v>0.2005615234375</v>
      </c>
    </row>
    <row r="152" spans="1:48">
      <c r="A152">
        <v>34033</v>
      </c>
      <c r="B152" t="s">
        <v>16</v>
      </c>
      <c r="C152" t="s">
        <v>15</v>
      </c>
      <c r="D152">
        <v>75490</v>
      </c>
      <c r="E152">
        <v>2.29</v>
      </c>
      <c r="F152">
        <v>2.4324680000000001</v>
      </c>
      <c r="G152">
        <v>0.14246800000000001</v>
      </c>
      <c r="H152">
        <v>142.46799999999999</v>
      </c>
      <c r="I152">
        <v>17.7731323242187</v>
      </c>
      <c r="N152">
        <v>59281</v>
      </c>
      <c r="O152" t="s">
        <v>48</v>
      </c>
      <c r="P152" t="s">
        <v>49</v>
      </c>
      <c r="Q152">
        <v>75490</v>
      </c>
      <c r="R152">
        <v>1.639999</v>
      </c>
      <c r="S152">
        <v>1.7884679999999999</v>
      </c>
      <c r="T152">
        <v>0.14846899999999899</v>
      </c>
      <c r="U152">
        <v>148.468999999999</v>
      </c>
      <c r="V152">
        <v>18.8812255859375</v>
      </c>
      <c r="AA152">
        <v>33861</v>
      </c>
      <c r="AB152" t="s">
        <v>50</v>
      </c>
      <c r="AC152" t="s">
        <v>51</v>
      </c>
      <c r="AD152">
        <v>75490</v>
      </c>
      <c r="AE152">
        <v>2.2599990000000001</v>
      </c>
      <c r="AF152">
        <v>2.4165179999999999</v>
      </c>
      <c r="AG152">
        <v>0.15651899999999899</v>
      </c>
      <c r="AH152">
        <v>156.51899999999901</v>
      </c>
      <c r="AI152">
        <v>0.189208984375</v>
      </c>
      <c r="AN152">
        <v>40760</v>
      </c>
      <c r="AO152" t="s">
        <v>52</v>
      </c>
      <c r="AP152" t="s">
        <v>53</v>
      </c>
      <c r="AQ152">
        <v>75490</v>
      </c>
      <c r="AR152">
        <v>2.1699989999999998</v>
      </c>
      <c r="AS152">
        <v>2.3325179999999999</v>
      </c>
      <c r="AT152">
        <v>0.162519</v>
      </c>
      <c r="AU152">
        <v>162.51900000000001</v>
      </c>
      <c r="AV152">
        <v>0.1400146484375</v>
      </c>
    </row>
    <row r="153" spans="1:48">
      <c r="A153">
        <v>34034</v>
      </c>
      <c r="B153" t="s">
        <v>16</v>
      </c>
      <c r="C153" t="s">
        <v>15</v>
      </c>
      <c r="D153">
        <v>75490</v>
      </c>
      <c r="E153">
        <v>2.62</v>
      </c>
      <c r="F153">
        <v>2.7644679999999999</v>
      </c>
      <c r="G153">
        <v>0.14446799999999899</v>
      </c>
      <c r="H153">
        <v>144.46799999999899</v>
      </c>
      <c r="I153">
        <v>17.7046508789062</v>
      </c>
      <c r="N153">
        <v>59286</v>
      </c>
      <c r="O153" t="s">
        <v>48</v>
      </c>
      <c r="P153" t="s">
        <v>49</v>
      </c>
      <c r="Q153">
        <v>75490</v>
      </c>
      <c r="R153">
        <v>2.9399989999999998</v>
      </c>
      <c r="S153">
        <v>3.0884680000000002</v>
      </c>
      <c r="T153">
        <v>0.14846899999999899</v>
      </c>
      <c r="U153">
        <v>148.468999999999</v>
      </c>
      <c r="V153">
        <v>17.4657592773437</v>
      </c>
      <c r="AA153">
        <v>33862</v>
      </c>
      <c r="AB153" t="s">
        <v>50</v>
      </c>
      <c r="AC153" t="s">
        <v>51</v>
      </c>
      <c r="AD153">
        <v>75490</v>
      </c>
      <c r="AE153">
        <v>2.3035909999999999</v>
      </c>
      <c r="AF153">
        <v>2.4564680000000001</v>
      </c>
      <c r="AG153">
        <v>0.15287700000000001</v>
      </c>
      <c r="AH153">
        <v>152.87700000000001</v>
      </c>
      <c r="AI153">
        <v>0.189208984375</v>
      </c>
      <c r="AN153">
        <v>40761</v>
      </c>
      <c r="AO153" t="s">
        <v>52</v>
      </c>
      <c r="AP153" t="s">
        <v>53</v>
      </c>
      <c r="AQ153">
        <v>75490</v>
      </c>
      <c r="AR153">
        <v>2.2299989999999998</v>
      </c>
      <c r="AS153">
        <v>2.372468</v>
      </c>
      <c r="AT153">
        <v>0.14246900000000001</v>
      </c>
      <c r="AU153">
        <v>142.46899999999999</v>
      </c>
      <c r="AV153">
        <v>0.1400146484375</v>
      </c>
    </row>
    <row r="154" spans="1:48">
      <c r="A154">
        <v>34035</v>
      </c>
      <c r="B154" t="s">
        <v>16</v>
      </c>
      <c r="C154" t="s">
        <v>15</v>
      </c>
      <c r="D154">
        <v>75490</v>
      </c>
      <c r="E154">
        <v>2.7799990000000001</v>
      </c>
      <c r="F154">
        <v>2.9204680000000001</v>
      </c>
      <c r="G154">
        <v>0.14046899999999901</v>
      </c>
      <c r="H154">
        <v>140.468999999999</v>
      </c>
      <c r="I154">
        <v>17.7046508789062</v>
      </c>
      <c r="N154">
        <v>59284</v>
      </c>
      <c r="O154" t="s">
        <v>48</v>
      </c>
      <c r="P154" t="s">
        <v>49</v>
      </c>
      <c r="Q154">
        <v>75490</v>
      </c>
      <c r="R154">
        <v>2.3399990000000002</v>
      </c>
      <c r="S154">
        <v>2.4884680000000001</v>
      </c>
      <c r="T154">
        <v>0.14846899999999899</v>
      </c>
      <c r="U154">
        <v>148.468999999999</v>
      </c>
      <c r="V154">
        <v>20.2147216796875</v>
      </c>
      <c r="AA154">
        <v>33863</v>
      </c>
      <c r="AB154" t="s">
        <v>50</v>
      </c>
      <c r="AC154" t="s">
        <v>51</v>
      </c>
      <c r="AD154">
        <v>75490</v>
      </c>
      <c r="AE154">
        <v>2.4399989999999998</v>
      </c>
      <c r="AF154">
        <v>2.58046799999999</v>
      </c>
      <c r="AG154">
        <v>0.14046899999999901</v>
      </c>
      <c r="AH154">
        <v>140.468999999999</v>
      </c>
      <c r="AI154">
        <v>0.262054443359375</v>
      </c>
      <c r="AN154">
        <v>40762</v>
      </c>
      <c r="AO154" t="s">
        <v>52</v>
      </c>
      <c r="AP154" t="s">
        <v>53</v>
      </c>
      <c r="AQ154">
        <v>75490</v>
      </c>
      <c r="AR154">
        <v>2.6099990000000002</v>
      </c>
      <c r="AS154">
        <v>2.7484679999999999</v>
      </c>
      <c r="AT154">
        <v>0.13846899999999901</v>
      </c>
      <c r="AU154">
        <v>138.468999999999</v>
      </c>
      <c r="AV154">
        <v>0.16839599609375</v>
      </c>
    </row>
    <row r="155" spans="1:48">
      <c r="A155">
        <v>34036</v>
      </c>
      <c r="B155" t="s">
        <v>16</v>
      </c>
      <c r="C155" t="s">
        <v>15</v>
      </c>
      <c r="D155">
        <v>75490</v>
      </c>
      <c r="E155">
        <v>2.9599989999999998</v>
      </c>
      <c r="F155">
        <v>3.1004679999999998</v>
      </c>
      <c r="G155">
        <v>0.14046900000000001</v>
      </c>
      <c r="H155">
        <v>140.46899999999999</v>
      </c>
      <c r="I155">
        <v>17.28515625</v>
      </c>
      <c r="N155">
        <v>59280</v>
      </c>
      <c r="O155" t="s">
        <v>48</v>
      </c>
      <c r="P155" t="s">
        <v>49</v>
      </c>
      <c r="Q155">
        <v>75490</v>
      </c>
      <c r="R155">
        <v>1.639999</v>
      </c>
      <c r="S155">
        <v>1.7884679999999999</v>
      </c>
      <c r="T155">
        <v>0.14846899999999899</v>
      </c>
      <c r="U155">
        <v>148.468999999999</v>
      </c>
      <c r="V155">
        <v>18.8812255859375</v>
      </c>
      <c r="AA155">
        <v>33864</v>
      </c>
      <c r="AB155" t="s">
        <v>50</v>
      </c>
      <c r="AC155" t="s">
        <v>51</v>
      </c>
      <c r="AD155">
        <v>75490</v>
      </c>
      <c r="AE155">
        <v>2.7</v>
      </c>
      <c r="AF155">
        <v>2.840468</v>
      </c>
      <c r="AG155">
        <v>0.14046799999999901</v>
      </c>
      <c r="AH155">
        <v>140.46799999999899</v>
      </c>
      <c r="AI155">
        <v>0.33489990234375</v>
      </c>
      <c r="AN155">
        <v>40763</v>
      </c>
      <c r="AO155" t="s">
        <v>52</v>
      </c>
      <c r="AP155" t="s">
        <v>53</v>
      </c>
      <c r="AQ155">
        <v>75490</v>
      </c>
      <c r="AR155">
        <v>3.29</v>
      </c>
      <c r="AS155">
        <v>3.4284680000000001</v>
      </c>
      <c r="AT155">
        <v>0.13846800000000001</v>
      </c>
      <c r="AU155">
        <v>138.46799999999999</v>
      </c>
      <c r="AV155">
        <v>0.1513671875</v>
      </c>
    </row>
    <row r="156" spans="1:48">
      <c r="A156">
        <v>34037</v>
      </c>
      <c r="B156" t="s">
        <v>16</v>
      </c>
      <c r="C156" t="s">
        <v>15</v>
      </c>
      <c r="D156">
        <v>75490</v>
      </c>
      <c r="E156">
        <v>3.58</v>
      </c>
      <c r="F156">
        <v>3.7204679999999999</v>
      </c>
      <c r="G156">
        <v>0.14046799999999901</v>
      </c>
      <c r="H156">
        <v>140.46799999999899</v>
      </c>
      <c r="I156">
        <v>18.653564453125</v>
      </c>
      <c r="N156">
        <v>59282</v>
      </c>
      <c r="O156" t="s">
        <v>48</v>
      </c>
      <c r="P156" t="s">
        <v>49</v>
      </c>
      <c r="Q156">
        <v>75490</v>
      </c>
      <c r="R156">
        <v>2.7599990000000001</v>
      </c>
      <c r="S156">
        <v>2.9084680000000001</v>
      </c>
      <c r="T156">
        <v>0.14846899999999899</v>
      </c>
      <c r="U156">
        <v>148.468999999999</v>
      </c>
      <c r="V156">
        <v>17.900146484375</v>
      </c>
      <c r="AA156">
        <v>33865</v>
      </c>
      <c r="AB156" t="s">
        <v>50</v>
      </c>
      <c r="AC156" t="s">
        <v>51</v>
      </c>
      <c r="AD156">
        <v>75490</v>
      </c>
      <c r="AE156">
        <v>2.93</v>
      </c>
      <c r="AF156">
        <v>3.0684680000000002</v>
      </c>
      <c r="AG156">
        <v>0.13846800000000001</v>
      </c>
      <c r="AH156">
        <v>138.46799999999999</v>
      </c>
      <c r="AI156">
        <v>0.3443603515625</v>
      </c>
      <c r="AN156">
        <v>40764</v>
      </c>
      <c r="AO156" t="s">
        <v>52</v>
      </c>
      <c r="AP156" t="s">
        <v>53</v>
      </c>
      <c r="AQ156">
        <v>75490</v>
      </c>
      <c r="AR156">
        <v>3.5499990000000001</v>
      </c>
      <c r="AS156">
        <v>3.70851799999999</v>
      </c>
      <c r="AT156">
        <v>0.15851899999999899</v>
      </c>
      <c r="AU156">
        <v>158.51899999999901</v>
      </c>
      <c r="AV156">
        <v>0.38409423828125</v>
      </c>
    </row>
    <row r="157" spans="1:48">
      <c r="A157">
        <v>34028</v>
      </c>
      <c r="B157" t="s">
        <v>16</v>
      </c>
      <c r="C157" t="s">
        <v>15</v>
      </c>
      <c r="D157">
        <v>75490</v>
      </c>
      <c r="E157">
        <v>1.6</v>
      </c>
      <c r="F157">
        <v>1.7444679999999999</v>
      </c>
      <c r="G157">
        <v>0.14446799999999899</v>
      </c>
      <c r="H157">
        <v>144.46799999999899</v>
      </c>
      <c r="I157">
        <v>18.7940063476562</v>
      </c>
      <c r="N157">
        <v>59285</v>
      </c>
      <c r="O157" t="s">
        <v>48</v>
      </c>
      <c r="P157" t="s">
        <v>49</v>
      </c>
      <c r="Q157">
        <v>75490</v>
      </c>
      <c r="R157">
        <v>1.919999</v>
      </c>
      <c r="S157">
        <v>2.0684680000000002</v>
      </c>
      <c r="T157">
        <v>0.14846899999999999</v>
      </c>
      <c r="U157">
        <v>148.46899999999999</v>
      </c>
      <c r="V157">
        <v>19.1456604003906</v>
      </c>
      <c r="AA157">
        <v>33866</v>
      </c>
      <c r="AB157" t="s">
        <v>50</v>
      </c>
      <c r="AC157" t="s">
        <v>51</v>
      </c>
      <c r="AD157">
        <v>75490</v>
      </c>
      <c r="AE157">
        <v>3.1499990000000002</v>
      </c>
      <c r="AF157">
        <v>3.2884679999999999</v>
      </c>
      <c r="AG157">
        <v>0.13846899999999901</v>
      </c>
      <c r="AH157">
        <v>138.468999999999</v>
      </c>
      <c r="AI157">
        <v>0.35382080078125</v>
      </c>
      <c r="AN157">
        <v>40765</v>
      </c>
      <c r="AO157" t="s">
        <v>52</v>
      </c>
      <c r="AP157" t="s">
        <v>53</v>
      </c>
      <c r="AQ157">
        <v>75490</v>
      </c>
      <c r="AR157">
        <v>3.5743659999999999</v>
      </c>
      <c r="AS157">
        <v>3.7484679999999999</v>
      </c>
      <c r="AT157">
        <v>0.17410199999999901</v>
      </c>
      <c r="AU157">
        <v>174.10199999999901</v>
      </c>
      <c r="AV157">
        <v>0.38409423828125</v>
      </c>
    </row>
    <row r="158" spans="1:48">
      <c r="A158">
        <v>34029</v>
      </c>
      <c r="B158" t="s">
        <v>16</v>
      </c>
      <c r="C158" t="s">
        <v>15</v>
      </c>
      <c r="D158">
        <v>75490</v>
      </c>
      <c r="E158">
        <v>1.78</v>
      </c>
      <c r="F158">
        <v>1.9324680000000001</v>
      </c>
      <c r="G158">
        <v>0.15246799999999999</v>
      </c>
      <c r="H158">
        <v>152.46799999999999</v>
      </c>
      <c r="I158">
        <v>18.7940063476562</v>
      </c>
      <c r="N158">
        <v>59285</v>
      </c>
      <c r="O158" t="s">
        <v>48</v>
      </c>
      <c r="P158" t="s">
        <v>49</v>
      </c>
      <c r="Q158">
        <v>75490</v>
      </c>
      <c r="R158">
        <v>2.199316</v>
      </c>
      <c r="S158">
        <v>2.348468</v>
      </c>
      <c r="T158">
        <v>0.14915199999999901</v>
      </c>
      <c r="U158">
        <v>149.15199999999899</v>
      </c>
      <c r="V158">
        <v>13.7472534179687</v>
      </c>
      <c r="AA158">
        <v>33867</v>
      </c>
      <c r="AB158" t="s">
        <v>50</v>
      </c>
      <c r="AC158" t="s">
        <v>51</v>
      </c>
      <c r="AD158">
        <v>75490</v>
      </c>
      <c r="AE158">
        <v>3.5299990000000001</v>
      </c>
      <c r="AF158">
        <v>3.6684679999999998</v>
      </c>
      <c r="AG158">
        <v>0.13846899999999901</v>
      </c>
      <c r="AH158">
        <v>138.468999999999</v>
      </c>
      <c r="AI158">
        <v>0.3443603515625</v>
      </c>
      <c r="AN158">
        <v>40755</v>
      </c>
      <c r="AO158" t="s">
        <v>52</v>
      </c>
      <c r="AP158" t="s">
        <v>53</v>
      </c>
      <c r="AQ158">
        <v>75490</v>
      </c>
      <c r="AR158">
        <v>1.28</v>
      </c>
      <c r="AS158">
        <v>1.4204680000000001</v>
      </c>
      <c r="AT158">
        <v>0.14046800000000001</v>
      </c>
      <c r="AU158">
        <v>140.46799999999999</v>
      </c>
      <c r="AV158">
        <v>0.2091064453125</v>
      </c>
    </row>
    <row r="159" spans="1:48">
      <c r="A159">
        <v>34030</v>
      </c>
      <c r="B159" t="s">
        <v>16</v>
      </c>
      <c r="C159" t="s">
        <v>15</v>
      </c>
      <c r="D159">
        <v>75490</v>
      </c>
      <c r="E159">
        <v>1.909999</v>
      </c>
      <c r="F159">
        <v>2.0564680000000002</v>
      </c>
      <c r="G159">
        <v>0.14646899999999999</v>
      </c>
      <c r="H159">
        <v>146.46899999999999</v>
      </c>
      <c r="I159">
        <v>18.2835693359375</v>
      </c>
      <c r="N159">
        <v>59290</v>
      </c>
      <c r="O159" t="s">
        <v>48</v>
      </c>
      <c r="P159" t="s">
        <v>49</v>
      </c>
      <c r="Q159">
        <v>75490</v>
      </c>
      <c r="R159">
        <v>2.99</v>
      </c>
      <c r="S159">
        <v>3.1404679999999998</v>
      </c>
      <c r="T159">
        <v>0.15046799999999899</v>
      </c>
      <c r="U159">
        <v>150.46799999999899</v>
      </c>
      <c r="V159">
        <v>17.4548034667968</v>
      </c>
      <c r="AA159">
        <v>33868</v>
      </c>
      <c r="AB159" t="s">
        <v>50</v>
      </c>
      <c r="AC159" t="s">
        <v>51</v>
      </c>
      <c r="AD159">
        <v>75490</v>
      </c>
      <c r="AE159">
        <v>3.6499990000000002</v>
      </c>
      <c r="AF159">
        <v>3.812468</v>
      </c>
      <c r="AG159">
        <v>0.162468999999999</v>
      </c>
      <c r="AH159">
        <v>162.468999999999</v>
      </c>
      <c r="AI159">
        <v>0.3443603515625</v>
      </c>
      <c r="AN159">
        <v>40756</v>
      </c>
      <c r="AO159" t="s">
        <v>52</v>
      </c>
      <c r="AP159" t="s">
        <v>53</v>
      </c>
      <c r="AQ159">
        <v>75490</v>
      </c>
      <c r="AR159">
        <v>1.379999</v>
      </c>
      <c r="AS159">
        <v>1.5365180000000001</v>
      </c>
      <c r="AT159">
        <v>0.15651899999999999</v>
      </c>
      <c r="AU159">
        <v>156.51900000000001</v>
      </c>
      <c r="AV159">
        <v>0.235107421875</v>
      </c>
    </row>
    <row r="160" spans="1:48">
      <c r="A160">
        <v>34031</v>
      </c>
      <c r="B160" t="s">
        <v>16</v>
      </c>
      <c r="C160" t="s">
        <v>15</v>
      </c>
      <c r="D160">
        <v>75490</v>
      </c>
      <c r="E160">
        <v>2.08</v>
      </c>
      <c r="F160">
        <v>2.2764679999999999</v>
      </c>
      <c r="G160">
        <v>0.196467999999999</v>
      </c>
      <c r="H160">
        <v>196.46799999999899</v>
      </c>
      <c r="I160">
        <v>17.7731323242187</v>
      </c>
      <c r="N160">
        <v>59282</v>
      </c>
      <c r="O160" t="s">
        <v>48</v>
      </c>
      <c r="P160" t="s">
        <v>49</v>
      </c>
      <c r="Q160">
        <v>75490</v>
      </c>
      <c r="R160">
        <v>1.27</v>
      </c>
      <c r="S160">
        <v>1.4204680000000001</v>
      </c>
      <c r="T160">
        <v>0.15046799999999999</v>
      </c>
      <c r="U160">
        <v>150.46799999999999</v>
      </c>
      <c r="V160">
        <v>20.7487182617187</v>
      </c>
      <c r="AA160">
        <v>33869</v>
      </c>
      <c r="AB160" t="s">
        <v>50</v>
      </c>
      <c r="AC160" t="s">
        <v>51</v>
      </c>
      <c r="AD160">
        <v>75490</v>
      </c>
      <c r="AE160">
        <v>3.7299989999999998</v>
      </c>
      <c r="AF160">
        <v>3.8925179999999999</v>
      </c>
      <c r="AG160">
        <v>0.162519</v>
      </c>
      <c r="AH160">
        <v>162.51900000000001</v>
      </c>
      <c r="AI160">
        <v>0.3443603515625</v>
      </c>
      <c r="AN160">
        <v>40757</v>
      </c>
      <c r="AO160" t="s">
        <v>52</v>
      </c>
      <c r="AP160" t="s">
        <v>53</v>
      </c>
      <c r="AQ160">
        <v>75490</v>
      </c>
      <c r="AR160">
        <v>1.4235910000000001</v>
      </c>
      <c r="AS160">
        <v>1.6005180000000001</v>
      </c>
      <c r="AT160">
        <v>0.176927</v>
      </c>
      <c r="AU160">
        <v>176.92699999999999</v>
      </c>
      <c r="AV160">
        <v>0.235107421875</v>
      </c>
    </row>
    <row r="161" spans="1:48">
      <c r="A161">
        <v>34032</v>
      </c>
      <c r="B161" t="s">
        <v>16</v>
      </c>
      <c r="C161" t="s">
        <v>15</v>
      </c>
      <c r="D161">
        <v>75490</v>
      </c>
      <c r="E161">
        <v>2.16</v>
      </c>
      <c r="F161">
        <v>2.320468</v>
      </c>
      <c r="G161">
        <v>0.160467999999999</v>
      </c>
      <c r="H161">
        <v>160.46799999999899</v>
      </c>
      <c r="I161">
        <v>17.7731323242187</v>
      </c>
      <c r="N161">
        <v>59279</v>
      </c>
      <c r="O161" t="s">
        <v>48</v>
      </c>
      <c r="P161" t="s">
        <v>49</v>
      </c>
      <c r="Q161">
        <v>75490</v>
      </c>
      <c r="R161">
        <v>1.25</v>
      </c>
      <c r="S161">
        <v>1.400468</v>
      </c>
      <c r="T161">
        <v>0.15046799999999999</v>
      </c>
      <c r="U161">
        <v>150.46799999999999</v>
      </c>
      <c r="V161">
        <v>20.7487182617187</v>
      </c>
      <c r="AA161">
        <v>33870</v>
      </c>
      <c r="AB161" t="s">
        <v>50</v>
      </c>
      <c r="AC161" t="s">
        <v>51</v>
      </c>
      <c r="AD161">
        <v>75490</v>
      </c>
      <c r="AE161">
        <v>3.7888280000000001</v>
      </c>
      <c r="AF161">
        <v>3.9324680000000001</v>
      </c>
      <c r="AG161">
        <v>0.14363999999999999</v>
      </c>
      <c r="AH161">
        <v>143.63999999999999</v>
      </c>
      <c r="AI161">
        <v>0.3443603515625</v>
      </c>
      <c r="AN161">
        <v>40758</v>
      </c>
      <c r="AO161" t="s">
        <v>52</v>
      </c>
      <c r="AP161" t="s">
        <v>53</v>
      </c>
      <c r="AQ161">
        <v>75490</v>
      </c>
      <c r="AR161">
        <v>1.4966219999999999</v>
      </c>
      <c r="AS161">
        <v>1.640468</v>
      </c>
      <c r="AT161">
        <v>0.143846</v>
      </c>
      <c r="AU161">
        <v>143.846</v>
      </c>
      <c r="AV161">
        <v>0.235107421875</v>
      </c>
    </row>
    <row r="162" spans="1:48">
      <c r="A162">
        <v>34033</v>
      </c>
      <c r="B162" t="s">
        <v>16</v>
      </c>
      <c r="C162" t="s">
        <v>15</v>
      </c>
      <c r="D162">
        <v>75490</v>
      </c>
      <c r="E162">
        <v>2.62</v>
      </c>
      <c r="F162">
        <v>2.7644679999999999</v>
      </c>
      <c r="G162">
        <v>0.14446799999999899</v>
      </c>
      <c r="H162">
        <v>144.46799999999899</v>
      </c>
      <c r="I162">
        <v>17.7027587890625</v>
      </c>
      <c r="N162">
        <v>59280</v>
      </c>
      <c r="O162" t="s">
        <v>48</v>
      </c>
      <c r="P162" t="s">
        <v>49</v>
      </c>
      <c r="Q162">
        <v>75490</v>
      </c>
      <c r="R162">
        <v>1.37</v>
      </c>
      <c r="S162">
        <v>1.5204679999999999</v>
      </c>
      <c r="T162">
        <v>0.15046799999999999</v>
      </c>
      <c r="U162">
        <v>150.46799999999999</v>
      </c>
      <c r="V162">
        <v>19.8149719238281</v>
      </c>
      <c r="AA162">
        <v>33856</v>
      </c>
      <c r="AB162" t="s">
        <v>50</v>
      </c>
      <c r="AC162" t="s">
        <v>51</v>
      </c>
      <c r="AD162">
        <v>75490</v>
      </c>
      <c r="AE162">
        <v>1.169999</v>
      </c>
      <c r="AF162">
        <v>1.3325179999999901</v>
      </c>
      <c r="AG162">
        <v>0.162518999999999</v>
      </c>
      <c r="AH162">
        <v>162.51899999999901</v>
      </c>
      <c r="AI162">
        <v>0.24908447265625</v>
      </c>
      <c r="AN162">
        <v>40759</v>
      </c>
      <c r="AO162" t="s">
        <v>52</v>
      </c>
      <c r="AP162" t="s">
        <v>53</v>
      </c>
      <c r="AQ162">
        <v>75490</v>
      </c>
      <c r="AR162">
        <v>2.0699990000000001</v>
      </c>
      <c r="AS162">
        <v>2.2084929999999998</v>
      </c>
      <c r="AT162">
        <v>0.13849399999999901</v>
      </c>
      <c r="AU162">
        <v>138.49399999999901</v>
      </c>
      <c r="AV162">
        <v>0.1400146484375</v>
      </c>
    </row>
    <row r="163" spans="1:48">
      <c r="A163">
        <v>34034</v>
      </c>
      <c r="B163" t="s">
        <v>16</v>
      </c>
      <c r="C163" t="s">
        <v>15</v>
      </c>
      <c r="D163">
        <v>75490</v>
      </c>
      <c r="E163">
        <v>3.1099990000000002</v>
      </c>
      <c r="F163">
        <v>3.2805179999999998</v>
      </c>
      <c r="G163">
        <v>0.170518999999999</v>
      </c>
      <c r="H163">
        <v>170.51899999999901</v>
      </c>
      <c r="I163">
        <v>17.5044555664062</v>
      </c>
      <c r="N163">
        <v>59287</v>
      </c>
      <c r="O163" t="s">
        <v>48</v>
      </c>
      <c r="P163" t="s">
        <v>49</v>
      </c>
      <c r="Q163">
        <v>75490</v>
      </c>
      <c r="R163">
        <v>2.46999999999999</v>
      </c>
      <c r="S163">
        <v>2.6204679999999998</v>
      </c>
      <c r="T163">
        <v>0.15046799999999999</v>
      </c>
      <c r="U163">
        <v>150.46799999999999</v>
      </c>
      <c r="V163">
        <v>17.2621154785156</v>
      </c>
      <c r="AA163">
        <v>33857</v>
      </c>
      <c r="AB163" t="s">
        <v>50</v>
      </c>
      <c r="AC163" t="s">
        <v>51</v>
      </c>
      <c r="AD163">
        <v>75490</v>
      </c>
      <c r="AE163">
        <v>1.2287790000000001</v>
      </c>
      <c r="AF163">
        <v>1.3925179999999999</v>
      </c>
      <c r="AG163">
        <v>0.163738999999999</v>
      </c>
      <c r="AH163">
        <v>163.73899999999901</v>
      </c>
      <c r="AI163">
        <v>0.24908447265625</v>
      </c>
      <c r="AN163">
        <v>40760</v>
      </c>
      <c r="AO163" t="s">
        <v>52</v>
      </c>
      <c r="AP163" t="s">
        <v>53</v>
      </c>
      <c r="AQ163">
        <v>75490</v>
      </c>
      <c r="AR163">
        <v>2.4300000000000002</v>
      </c>
      <c r="AS163">
        <v>2.5684680000000002</v>
      </c>
      <c r="AT163">
        <v>0.13846800000000001</v>
      </c>
      <c r="AU163">
        <v>138.46799999999999</v>
      </c>
      <c r="AV163">
        <v>0.154205322265625</v>
      </c>
    </row>
    <row r="164" spans="1:48">
      <c r="A164">
        <v>34035</v>
      </c>
      <c r="B164" t="s">
        <v>16</v>
      </c>
      <c r="C164" t="s">
        <v>15</v>
      </c>
      <c r="D164">
        <v>75490</v>
      </c>
      <c r="E164">
        <v>3.18</v>
      </c>
      <c r="F164">
        <v>3.320468</v>
      </c>
      <c r="G164">
        <v>0.14046799999999901</v>
      </c>
      <c r="H164">
        <v>140.46799999999899</v>
      </c>
      <c r="I164">
        <v>17.5044555664062</v>
      </c>
      <c r="N164">
        <v>59279</v>
      </c>
      <c r="O164" t="s">
        <v>48</v>
      </c>
      <c r="P164" t="s">
        <v>49</v>
      </c>
      <c r="Q164">
        <v>75490</v>
      </c>
      <c r="R164">
        <v>1.05</v>
      </c>
      <c r="S164">
        <v>1.2004680000000001</v>
      </c>
      <c r="T164">
        <v>0.15046799999999999</v>
      </c>
      <c r="U164">
        <v>150.46799999999999</v>
      </c>
      <c r="V164">
        <v>20.7487182617187</v>
      </c>
      <c r="AA164">
        <v>33858</v>
      </c>
      <c r="AB164" t="s">
        <v>50</v>
      </c>
      <c r="AC164" t="s">
        <v>51</v>
      </c>
      <c r="AD164">
        <v>75490</v>
      </c>
      <c r="AE164">
        <v>1.2898430000000001</v>
      </c>
      <c r="AF164">
        <v>1.4324680000000001</v>
      </c>
      <c r="AG164">
        <v>0.142625</v>
      </c>
      <c r="AH164">
        <v>142.625</v>
      </c>
      <c r="AI164">
        <v>0.24908447265625</v>
      </c>
      <c r="AN164">
        <v>40761</v>
      </c>
      <c r="AO164" t="s">
        <v>52</v>
      </c>
      <c r="AP164" t="s">
        <v>53</v>
      </c>
      <c r="AQ164">
        <v>75490</v>
      </c>
      <c r="AR164">
        <v>2.6099990000000002</v>
      </c>
      <c r="AS164">
        <v>2.7685179999999998</v>
      </c>
      <c r="AT164">
        <v>0.15851899999999999</v>
      </c>
      <c r="AU164">
        <v>158.51900000000001</v>
      </c>
      <c r="AV164">
        <v>0.16839599609375</v>
      </c>
    </row>
    <row r="165" spans="1:48">
      <c r="A165">
        <v>34028</v>
      </c>
      <c r="B165" t="s">
        <v>16</v>
      </c>
      <c r="C165" t="s">
        <v>15</v>
      </c>
      <c r="D165">
        <v>75490</v>
      </c>
      <c r="E165">
        <v>1.179999</v>
      </c>
      <c r="F165">
        <v>1.336468</v>
      </c>
      <c r="G165">
        <v>0.156468999999999</v>
      </c>
      <c r="H165">
        <v>156.468999999999</v>
      </c>
      <c r="I165">
        <v>17.1043701171875</v>
      </c>
      <c r="N165">
        <v>59288</v>
      </c>
      <c r="O165" t="s">
        <v>48</v>
      </c>
      <c r="P165" t="s">
        <v>49</v>
      </c>
      <c r="Q165">
        <v>75490</v>
      </c>
      <c r="R165">
        <v>2.95</v>
      </c>
      <c r="S165">
        <v>3.1004679999999998</v>
      </c>
      <c r="T165">
        <v>0.15046799999999999</v>
      </c>
      <c r="U165">
        <v>150.46799999999999</v>
      </c>
      <c r="V165">
        <v>17.4657592773437</v>
      </c>
      <c r="AA165">
        <v>33859</v>
      </c>
      <c r="AB165" t="s">
        <v>50</v>
      </c>
      <c r="AC165" t="s">
        <v>51</v>
      </c>
      <c r="AD165">
        <v>75490</v>
      </c>
      <c r="AE165">
        <v>1.639999</v>
      </c>
      <c r="AF165">
        <v>1.7804679999999999</v>
      </c>
      <c r="AG165">
        <v>0.14046899999999901</v>
      </c>
      <c r="AH165">
        <v>140.468999999999</v>
      </c>
      <c r="AI165">
        <v>0.2005615234375</v>
      </c>
      <c r="AN165">
        <v>40762</v>
      </c>
      <c r="AO165" t="s">
        <v>52</v>
      </c>
      <c r="AP165" t="s">
        <v>53</v>
      </c>
      <c r="AQ165">
        <v>75490</v>
      </c>
      <c r="AR165">
        <v>2.634366</v>
      </c>
      <c r="AS165">
        <v>2.808468</v>
      </c>
      <c r="AT165">
        <v>0.17410199999999901</v>
      </c>
      <c r="AU165">
        <v>174.10199999999901</v>
      </c>
      <c r="AV165">
        <v>0.16839599609375</v>
      </c>
    </row>
    <row r="166" spans="1:48">
      <c r="A166">
        <v>34029</v>
      </c>
      <c r="B166" t="s">
        <v>16</v>
      </c>
      <c r="C166" t="s">
        <v>15</v>
      </c>
      <c r="D166">
        <v>75490</v>
      </c>
      <c r="E166">
        <v>1.27</v>
      </c>
      <c r="F166">
        <v>1.4124680000000001</v>
      </c>
      <c r="G166">
        <v>0.14246800000000001</v>
      </c>
      <c r="H166">
        <v>142.46799999999999</v>
      </c>
      <c r="I166">
        <v>17.1043701171875</v>
      </c>
      <c r="N166">
        <v>59290</v>
      </c>
      <c r="O166" t="s">
        <v>48</v>
      </c>
      <c r="P166" t="s">
        <v>49</v>
      </c>
      <c r="Q166">
        <v>75490</v>
      </c>
      <c r="R166">
        <v>3.27</v>
      </c>
      <c r="S166">
        <v>3.4204680000000001</v>
      </c>
      <c r="T166">
        <v>0.15046799999999999</v>
      </c>
      <c r="U166">
        <v>150.46799999999999</v>
      </c>
      <c r="V166">
        <v>17.0313720703125</v>
      </c>
      <c r="AA166">
        <v>33860</v>
      </c>
      <c r="AB166" t="s">
        <v>50</v>
      </c>
      <c r="AC166" t="s">
        <v>51</v>
      </c>
      <c r="AD166">
        <v>75490</v>
      </c>
      <c r="AE166">
        <v>1.949999</v>
      </c>
      <c r="AF166">
        <v>2.1205180000000001</v>
      </c>
      <c r="AG166">
        <v>0.170519</v>
      </c>
      <c r="AH166">
        <v>170.51900000000001</v>
      </c>
      <c r="AI166">
        <v>0.19488525390625</v>
      </c>
      <c r="AN166">
        <v>40763</v>
      </c>
      <c r="AO166" t="s">
        <v>52</v>
      </c>
      <c r="AP166" t="s">
        <v>53</v>
      </c>
      <c r="AQ166">
        <v>75490</v>
      </c>
      <c r="AR166">
        <v>2.81</v>
      </c>
      <c r="AS166">
        <v>2.9484680000000001</v>
      </c>
      <c r="AT166">
        <v>0.13846800000000001</v>
      </c>
      <c r="AU166">
        <v>138.46799999999999</v>
      </c>
      <c r="AV166">
        <v>0.16839599609375</v>
      </c>
    </row>
    <row r="167" spans="1:48">
      <c r="A167">
        <v>34030</v>
      </c>
      <c r="B167" t="s">
        <v>16</v>
      </c>
      <c r="C167" t="s">
        <v>15</v>
      </c>
      <c r="D167">
        <v>75490</v>
      </c>
      <c r="E167">
        <v>1.409999</v>
      </c>
      <c r="F167">
        <v>1.5925180000000001</v>
      </c>
      <c r="G167">
        <v>0.18251899999999999</v>
      </c>
      <c r="H167">
        <v>182.51900000000001</v>
      </c>
      <c r="I167">
        <v>17.9491882324218</v>
      </c>
      <c r="N167">
        <v>59282</v>
      </c>
      <c r="O167" t="s">
        <v>48</v>
      </c>
      <c r="P167" t="s">
        <v>49</v>
      </c>
      <c r="Q167">
        <v>75490</v>
      </c>
      <c r="R167">
        <v>1.29</v>
      </c>
      <c r="S167">
        <v>1.4404680000000001</v>
      </c>
      <c r="T167">
        <v>0.15046799999999999</v>
      </c>
      <c r="U167">
        <v>150.46799999999999</v>
      </c>
      <c r="V167">
        <v>20.7487182617187</v>
      </c>
      <c r="AA167">
        <v>33861</v>
      </c>
      <c r="AB167" t="s">
        <v>50</v>
      </c>
      <c r="AC167" t="s">
        <v>51</v>
      </c>
      <c r="AD167">
        <v>75490</v>
      </c>
      <c r="AE167">
        <v>2.02</v>
      </c>
      <c r="AF167">
        <v>2.1764679999999998</v>
      </c>
      <c r="AG167">
        <v>0.156467999999999</v>
      </c>
      <c r="AH167">
        <v>156.46799999999899</v>
      </c>
      <c r="AI167">
        <v>0.189208984375</v>
      </c>
      <c r="AN167">
        <v>40764</v>
      </c>
      <c r="AO167" t="s">
        <v>52</v>
      </c>
      <c r="AP167" t="s">
        <v>53</v>
      </c>
      <c r="AQ167">
        <v>75490</v>
      </c>
      <c r="AR167">
        <v>2.96999999999999</v>
      </c>
      <c r="AS167">
        <v>3.1084679999999998</v>
      </c>
      <c r="AT167">
        <v>0.13846800000000001</v>
      </c>
      <c r="AU167">
        <v>138.46799999999999</v>
      </c>
      <c r="AV167">
        <v>0.159881591796875</v>
      </c>
    </row>
    <row r="168" spans="1:48">
      <c r="A168">
        <v>34031</v>
      </c>
      <c r="B168" t="s">
        <v>16</v>
      </c>
      <c r="C168" t="s">
        <v>15</v>
      </c>
      <c r="D168">
        <v>75490</v>
      </c>
      <c r="E168">
        <v>1.4699990000000001</v>
      </c>
      <c r="F168">
        <v>1.632468</v>
      </c>
      <c r="G168">
        <v>0.162468999999999</v>
      </c>
      <c r="H168">
        <v>162.468999999999</v>
      </c>
      <c r="I168">
        <v>17.9491882324218</v>
      </c>
      <c r="N168">
        <v>59286</v>
      </c>
      <c r="O168" t="s">
        <v>48</v>
      </c>
      <c r="P168" t="s">
        <v>49</v>
      </c>
      <c r="Q168">
        <v>75490</v>
      </c>
      <c r="R168">
        <v>2.35</v>
      </c>
      <c r="S168">
        <v>2.5004680000000001</v>
      </c>
      <c r="T168">
        <v>0.15046799999999999</v>
      </c>
      <c r="U168">
        <v>150.46799999999999</v>
      </c>
      <c r="V168">
        <v>17.2492980957031</v>
      </c>
      <c r="AA168">
        <v>33862</v>
      </c>
      <c r="AB168" t="s">
        <v>50</v>
      </c>
      <c r="AC168" t="s">
        <v>51</v>
      </c>
      <c r="AD168">
        <v>75490</v>
      </c>
      <c r="AE168">
        <v>2.1099990000000002</v>
      </c>
      <c r="AF168">
        <v>2.2845179999999998</v>
      </c>
      <c r="AG168">
        <v>0.17451899999999901</v>
      </c>
      <c r="AH168">
        <v>174.51899999999901</v>
      </c>
      <c r="AI168">
        <v>0.189208984375</v>
      </c>
      <c r="AN168">
        <v>40765</v>
      </c>
      <c r="AO168" t="s">
        <v>52</v>
      </c>
      <c r="AP168" t="s">
        <v>53</v>
      </c>
      <c r="AQ168">
        <v>75490</v>
      </c>
      <c r="AR168">
        <v>3.1299990000000002</v>
      </c>
      <c r="AS168">
        <v>3.2684679999999999</v>
      </c>
      <c r="AT168">
        <v>0.13846899999999901</v>
      </c>
      <c r="AU168">
        <v>138.468999999999</v>
      </c>
      <c r="AV168">
        <v>0.1513671875</v>
      </c>
    </row>
    <row r="169" spans="1:48">
      <c r="A169">
        <v>34032</v>
      </c>
      <c r="B169" t="s">
        <v>16</v>
      </c>
      <c r="C169" t="s">
        <v>15</v>
      </c>
      <c r="D169">
        <v>75490</v>
      </c>
      <c r="E169">
        <v>2.2299989999999998</v>
      </c>
      <c r="F169">
        <v>2.368468</v>
      </c>
      <c r="G169">
        <v>0.13846900000000001</v>
      </c>
      <c r="H169">
        <v>138.46899999999999</v>
      </c>
      <c r="I169">
        <v>17.7731323242187</v>
      </c>
      <c r="N169">
        <v>59288</v>
      </c>
      <c r="O169" t="s">
        <v>48</v>
      </c>
      <c r="P169" t="s">
        <v>49</v>
      </c>
      <c r="Q169">
        <v>75490</v>
      </c>
      <c r="R169">
        <v>3.31</v>
      </c>
      <c r="S169">
        <v>3.4604680000000001</v>
      </c>
      <c r="T169">
        <v>0.15046799999999999</v>
      </c>
      <c r="U169">
        <v>150.46799999999999</v>
      </c>
      <c r="V169">
        <v>17.0313720703125</v>
      </c>
      <c r="AA169">
        <v>33863</v>
      </c>
      <c r="AB169" t="s">
        <v>50</v>
      </c>
      <c r="AC169" t="s">
        <v>51</v>
      </c>
      <c r="AD169">
        <v>75490</v>
      </c>
      <c r="AE169">
        <v>2.168828</v>
      </c>
      <c r="AF169">
        <v>2.3285179999999999</v>
      </c>
      <c r="AG169">
        <v>0.159689999999999</v>
      </c>
      <c r="AH169">
        <v>159.689999999999</v>
      </c>
      <c r="AI169">
        <v>0.189208984375</v>
      </c>
      <c r="AN169">
        <v>40766</v>
      </c>
      <c r="AO169" t="s">
        <v>52</v>
      </c>
      <c r="AP169" t="s">
        <v>53</v>
      </c>
      <c r="AQ169">
        <v>75490</v>
      </c>
      <c r="AR169">
        <v>3.2799990000000001</v>
      </c>
      <c r="AS169">
        <v>3.4204680000000001</v>
      </c>
      <c r="AT169">
        <v>0.14046899999999901</v>
      </c>
      <c r="AU169">
        <v>140.468999999999</v>
      </c>
      <c r="AV169">
        <v>0.1513671875</v>
      </c>
    </row>
    <row r="170" spans="1:48">
      <c r="A170">
        <v>34033</v>
      </c>
      <c r="B170" t="s">
        <v>16</v>
      </c>
      <c r="C170" t="s">
        <v>15</v>
      </c>
      <c r="D170">
        <v>75490</v>
      </c>
      <c r="E170">
        <v>2.56</v>
      </c>
      <c r="F170">
        <v>2.7204679999999999</v>
      </c>
      <c r="G170">
        <v>0.160467999999999</v>
      </c>
      <c r="H170">
        <v>160.46799999999899</v>
      </c>
      <c r="I170">
        <v>17.7027587890625</v>
      </c>
      <c r="N170">
        <v>59280</v>
      </c>
      <c r="O170" t="s">
        <v>48</v>
      </c>
      <c r="P170" t="s">
        <v>49</v>
      </c>
      <c r="Q170">
        <v>75490</v>
      </c>
      <c r="R170">
        <v>1.25</v>
      </c>
      <c r="S170">
        <v>1.400468</v>
      </c>
      <c r="T170">
        <v>0.15046799999999999</v>
      </c>
      <c r="U170">
        <v>150.46799999999999</v>
      </c>
      <c r="V170">
        <v>20.7487182617187</v>
      </c>
      <c r="AA170">
        <v>33864</v>
      </c>
      <c r="AB170" t="s">
        <v>50</v>
      </c>
      <c r="AC170" t="s">
        <v>51</v>
      </c>
      <c r="AD170">
        <v>75490</v>
      </c>
      <c r="AE170">
        <v>2.193076</v>
      </c>
      <c r="AF170">
        <v>2.368468</v>
      </c>
      <c r="AG170">
        <v>0.17539199999999999</v>
      </c>
      <c r="AH170">
        <v>175.392</v>
      </c>
      <c r="AI170">
        <v>0.189208984375</v>
      </c>
      <c r="AN170">
        <v>40755</v>
      </c>
      <c r="AO170" t="s">
        <v>52</v>
      </c>
      <c r="AP170" t="s">
        <v>53</v>
      </c>
      <c r="AQ170">
        <v>75490</v>
      </c>
      <c r="AR170">
        <v>1.29</v>
      </c>
      <c r="AS170">
        <v>1.4284680000000001</v>
      </c>
      <c r="AT170">
        <v>0.13846800000000001</v>
      </c>
      <c r="AU170">
        <v>138.46799999999999</v>
      </c>
      <c r="AV170">
        <v>0.2091064453125</v>
      </c>
    </row>
    <row r="171" spans="1:48">
      <c r="A171">
        <v>34034</v>
      </c>
      <c r="B171" t="s">
        <v>16</v>
      </c>
      <c r="C171" t="s">
        <v>15</v>
      </c>
      <c r="D171">
        <v>75490</v>
      </c>
      <c r="E171">
        <v>3.14</v>
      </c>
      <c r="F171">
        <v>3.2804679999999999</v>
      </c>
      <c r="G171">
        <v>0.14046799999999901</v>
      </c>
      <c r="H171">
        <v>140.46799999999899</v>
      </c>
      <c r="I171">
        <v>17.3688354492187</v>
      </c>
      <c r="N171">
        <v>59280</v>
      </c>
      <c r="O171" t="s">
        <v>48</v>
      </c>
      <c r="P171" t="s">
        <v>49</v>
      </c>
      <c r="Q171">
        <v>75490</v>
      </c>
      <c r="R171">
        <v>1.37</v>
      </c>
      <c r="S171">
        <v>1.5204679999999999</v>
      </c>
      <c r="T171">
        <v>0.15046799999999999</v>
      </c>
      <c r="U171">
        <v>150.46799999999999</v>
      </c>
      <c r="V171">
        <v>19.8149719238281</v>
      </c>
      <c r="AA171">
        <v>33865</v>
      </c>
      <c r="AB171" t="s">
        <v>50</v>
      </c>
      <c r="AC171" t="s">
        <v>51</v>
      </c>
      <c r="AD171">
        <v>75490</v>
      </c>
      <c r="AE171">
        <v>2.4900000000000002</v>
      </c>
      <c r="AF171">
        <v>2.6284679999999998</v>
      </c>
      <c r="AG171">
        <v>0.13846799999999901</v>
      </c>
      <c r="AH171">
        <v>138.46799999999899</v>
      </c>
      <c r="AI171">
        <v>0.262054443359375</v>
      </c>
      <c r="AN171">
        <v>40756</v>
      </c>
      <c r="AO171" t="s">
        <v>52</v>
      </c>
      <c r="AP171" t="s">
        <v>53</v>
      </c>
      <c r="AQ171">
        <v>75490</v>
      </c>
      <c r="AR171">
        <v>1.4899990000000001</v>
      </c>
      <c r="AS171">
        <v>1.628468</v>
      </c>
      <c r="AT171">
        <v>0.13846899999999901</v>
      </c>
      <c r="AU171">
        <v>138.468999999999</v>
      </c>
      <c r="AV171">
        <v>0.235107421875</v>
      </c>
    </row>
    <row r="172" spans="1:48">
      <c r="A172">
        <v>34028</v>
      </c>
      <c r="B172" t="s">
        <v>16</v>
      </c>
      <c r="C172" t="s">
        <v>15</v>
      </c>
      <c r="D172">
        <v>75490</v>
      </c>
      <c r="E172">
        <v>1.449999</v>
      </c>
      <c r="F172">
        <v>1.600468</v>
      </c>
      <c r="G172">
        <v>0.15046899999999899</v>
      </c>
      <c r="H172">
        <v>150.468999999999</v>
      </c>
      <c r="I172">
        <v>17.9491882324218</v>
      </c>
      <c r="N172">
        <v>59282</v>
      </c>
      <c r="O172" t="s">
        <v>48</v>
      </c>
      <c r="P172" t="s">
        <v>49</v>
      </c>
      <c r="Q172">
        <v>75490</v>
      </c>
      <c r="R172">
        <v>1.77</v>
      </c>
      <c r="S172">
        <v>1.9204680000000001</v>
      </c>
      <c r="T172">
        <v>0.15046799999999999</v>
      </c>
      <c r="U172">
        <v>150.46799999999999</v>
      </c>
      <c r="V172">
        <v>18.8812255859375</v>
      </c>
      <c r="AA172">
        <v>33866</v>
      </c>
      <c r="AB172" t="s">
        <v>50</v>
      </c>
      <c r="AC172" t="s">
        <v>51</v>
      </c>
      <c r="AD172">
        <v>75490</v>
      </c>
      <c r="AE172">
        <v>2.64</v>
      </c>
      <c r="AF172">
        <v>2.7804679999999999</v>
      </c>
      <c r="AG172">
        <v>0.14046799999999901</v>
      </c>
      <c r="AH172">
        <v>140.46799999999899</v>
      </c>
      <c r="AI172">
        <v>0.33489990234375</v>
      </c>
      <c r="AN172">
        <v>40757</v>
      </c>
      <c r="AO172" t="s">
        <v>52</v>
      </c>
      <c r="AP172" t="s">
        <v>53</v>
      </c>
      <c r="AQ172">
        <v>75490</v>
      </c>
      <c r="AR172">
        <v>1.6099999999999901</v>
      </c>
      <c r="AS172">
        <v>1.7484679999999999</v>
      </c>
      <c r="AT172">
        <v>0.13846800000000001</v>
      </c>
      <c r="AU172">
        <v>138.46799999999999</v>
      </c>
      <c r="AV172">
        <v>0.2611083984375</v>
      </c>
    </row>
    <row r="173" spans="1:48">
      <c r="A173">
        <v>34029</v>
      </c>
      <c r="B173" t="s">
        <v>16</v>
      </c>
      <c r="C173" t="s">
        <v>15</v>
      </c>
      <c r="D173">
        <v>75490</v>
      </c>
      <c r="E173">
        <v>1.879999</v>
      </c>
      <c r="F173">
        <v>2.0324680000000002</v>
      </c>
      <c r="G173">
        <v>0.15246899999999999</v>
      </c>
      <c r="H173">
        <v>152.46899999999999</v>
      </c>
      <c r="I173">
        <v>18.2835693359375</v>
      </c>
      <c r="N173">
        <v>59287</v>
      </c>
      <c r="O173" t="s">
        <v>48</v>
      </c>
      <c r="P173" t="s">
        <v>49</v>
      </c>
      <c r="Q173">
        <v>75490</v>
      </c>
      <c r="R173">
        <v>2.91</v>
      </c>
      <c r="S173">
        <v>3.0604680000000002</v>
      </c>
      <c r="T173">
        <v>0.15046799999999999</v>
      </c>
      <c r="U173">
        <v>150.46799999999999</v>
      </c>
      <c r="V173">
        <v>17.3569641113281</v>
      </c>
      <c r="AA173">
        <v>33867</v>
      </c>
      <c r="AB173" t="s">
        <v>50</v>
      </c>
      <c r="AC173" t="s">
        <v>51</v>
      </c>
      <c r="AD173">
        <v>75490</v>
      </c>
      <c r="AE173">
        <v>2.87</v>
      </c>
      <c r="AF173">
        <v>3.0084680000000001</v>
      </c>
      <c r="AG173">
        <v>0.13846800000000001</v>
      </c>
      <c r="AH173">
        <v>138.46799999999999</v>
      </c>
      <c r="AI173">
        <v>0.3443603515625</v>
      </c>
      <c r="AN173">
        <v>40758</v>
      </c>
      <c r="AO173" t="s">
        <v>52</v>
      </c>
      <c r="AP173" t="s">
        <v>53</v>
      </c>
      <c r="AQ173">
        <v>75490</v>
      </c>
      <c r="AR173">
        <v>1.75</v>
      </c>
      <c r="AS173">
        <v>1.888468</v>
      </c>
      <c r="AT173">
        <v>0.13846800000000001</v>
      </c>
      <c r="AU173">
        <v>138.46799999999999</v>
      </c>
      <c r="AV173">
        <v>0.2611083984375</v>
      </c>
    </row>
    <row r="174" spans="1:48">
      <c r="A174">
        <v>34030</v>
      </c>
      <c r="B174" t="s">
        <v>16</v>
      </c>
      <c r="C174" t="s">
        <v>15</v>
      </c>
      <c r="D174">
        <v>75490</v>
      </c>
      <c r="E174">
        <v>2.4199989999999998</v>
      </c>
      <c r="F174">
        <v>2.5604680000000002</v>
      </c>
      <c r="G174">
        <v>0.14046900000000001</v>
      </c>
      <c r="H174">
        <v>140.46899999999999</v>
      </c>
      <c r="I174">
        <v>17.7356262207031</v>
      </c>
      <c r="N174">
        <v>59293</v>
      </c>
      <c r="O174" t="s">
        <v>48</v>
      </c>
      <c r="P174" t="s">
        <v>49</v>
      </c>
      <c r="Q174">
        <v>75490</v>
      </c>
      <c r="R174">
        <v>2.96999999999999</v>
      </c>
      <c r="S174">
        <v>3.1204679999999998</v>
      </c>
      <c r="T174">
        <v>0.15046799999999999</v>
      </c>
      <c r="U174">
        <v>150.46799999999999</v>
      </c>
      <c r="V174">
        <v>17.4808959960937</v>
      </c>
      <c r="AA174">
        <v>33868</v>
      </c>
      <c r="AB174" t="s">
        <v>50</v>
      </c>
      <c r="AC174" t="s">
        <v>51</v>
      </c>
      <c r="AD174">
        <v>75490</v>
      </c>
      <c r="AE174">
        <v>3.2099989999999998</v>
      </c>
      <c r="AF174">
        <v>3.364468</v>
      </c>
      <c r="AG174">
        <v>0.154469</v>
      </c>
      <c r="AH174">
        <v>154.46899999999999</v>
      </c>
      <c r="AI174">
        <v>0.35382080078125</v>
      </c>
      <c r="AN174">
        <v>40759</v>
      </c>
      <c r="AO174" t="s">
        <v>52</v>
      </c>
      <c r="AP174" t="s">
        <v>53</v>
      </c>
      <c r="AQ174">
        <v>75490</v>
      </c>
      <c r="AR174">
        <v>2.1899989999999998</v>
      </c>
      <c r="AS174">
        <v>2.328468</v>
      </c>
      <c r="AT174">
        <v>0.13846900000000001</v>
      </c>
      <c r="AU174">
        <v>138.46899999999999</v>
      </c>
      <c r="AV174">
        <v>0.1400146484375</v>
      </c>
    </row>
    <row r="175" spans="1:48">
      <c r="A175">
        <v>34031</v>
      </c>
      <c r="B175" t="s">
        <v>16</v>
      </c>
      <c r="C175" t="s">
        <v>15</v>
      </c>
      <c r="D175">
        <v>75490</v>
      </c>
      <c r="E175">
        <v>2.6099990000000002</v>
      </c>
      <c r="F175">
        <v>2.7564679999999999</v>
      </c>
      <c r="G175">
        <v>0.14646899999999899</v>
      </c>
      <c r="H175">
        <v>146.468999999999</v>
      </c>
      <c r="I175">
        <v>17.6981201171875</v>
      </c>
      <c r="N175">
        <v>59286</v>
      </c>
      <c r="O175" t="s">
        <v>48</v>
      </c>
      <c r="P175" t="s">
        <v>49</v>
      </c>
      <c r="Q175">
        <v>75490</v>
      </c>
      <c r="R175">
        <v>2.6899989999999998</v>
      </c>
      <c r="S175">
        <v>2.840468</v>
      </c>
      <c r="T175">
        <v>0.15046899999999899</v>
      </c>
      <c r="U175">
        <v>150.468999999999</v>
      </c>
      <c r="V175">
        <v>22.6138305664062</v>
      </c>
      <c r="AA175">
        <v>33869</v>
      </c>
      <c r="AB175" t="s">
        <v>50</v>
      </c>
      <c r="AC175" t="s">
        <v>51</v>
      </c>
      <c r="AD175">
        <v>75490</v>
      </c>
      <c r="AE175">
        <v>3.2999990000000001</v>
      </c>
      <c r="AF175">
        <v>3.4404680000000001</v>
      </c>
      <c r="AG175">
        <v>0.14046899999999901</v>
      </c>
      <c r="AH175">
        <v>140.468999999999</v>
      </c>
      <c r="AI175">
        <v>0.35382080078125</v>
      </c>
      <c r="AN175">
        <v>40760</v>
      </c>
      <c r="AO175" t="s">
        <v>52</v>
      </c>
      <c r="AP175" t="s">
        <v>53</v>
      </c>
      <c r="AQ175">
        <v>75490</v>
      </c>
      <c r="AR175">
        <v>2.2999990000000001</v>
      </c>
      <c r="AS175">
        <v>2.4404680000000001</v>
      </c>
      <c r="AT175">
        <v>0.14046899999999901</v>
      </c>
      <c r="AU175">
        <v>140.468999999999</v>
      </c>
      <c r="AV175">
        <v>0.1400146484375</v>
      </c>
    </row>
    <row r="176" spans="1:48">
      <c r="A176">
        <v>34032</v>
      </c>
      <c r="B176" t="s">
        <v>16</v>
      </c>
      <c r="C176" t="s">
        <v>15</v>
      </c>
      <c r="D176">
        <v>75490</v>
      </c>
      <c r="E176">
        <v>2.71999999999999</v>
      </c>
      <c r="F176">
        <v>2.860468</v>
      </c>
      <c r="G176">
        <v>0.14046800000000001</v>
      </c>
      <c r="H176">
        <v>140.46799999999999</v>
      </c>
      <c r="I176">
        <v>17.6981201171875</v>
      </c>
      <c r="N176">
        <v>59281</v>
      </c>
      <c r="O176" t="s">
        <v>48</v>
      </c>
      <c r="P176" t="s">
        <v>49</v>
      </c>
      <c r="Q176">
        <v>75490</v>
      </c>
      <c r="R176">
        <v>1.449999</v>
      </c>
      <c r="S176">
        <v>1.600468</v>
      </c>
      <c r="T176">
        <v>0.15046899999999899</v>
      </c>
      <c r="U176">
        <v>150.468999999999</v>
      </c>
      <c r="V176">
        <v>19.8149719238281</v>
      </c>
      <c r="AA176">
        <v>33870</v>
      </c>
      <c r="AB176" t="s">
        <v>50</v>
      </c>
      <c r="AC176" t="s">
        <v>51</v>
      </c>
      <c r="AD176">
        <v>75490</v>
      </c>
      <c r="AE176">
        <v>3.5499990000000001</v>
      </c>
      <c r="AF176">
        <v>3.6884679999999999</v>
      </c>
      <c r="AG176">
        <v>0.13846899999999901</v>
      </c>
      <c r="AH176">
        <v>138.468999999999</v>
      </c>
      <c r="AI176">
        <v>0.3443603515625</v>
      </c>
      <c r="AN176">
        <v>40761</v>
      </c>
      <c r="AO176" t="s">
        <v>52</v>
      </c>
      <c r="AP176" t="s">
        <v>53</v>
      </c>
      <c r="AQ176">
        <v>75490</v>
      </c>
      <c r="AR176">
        <v>2.4399989999999998</v>
      </c>
      <c r="AS176">
        <v>2.6244679999999998</v>
      </c>
      <c r="AT176">
        <v>0.18446899999999999</v>
      </c>
      <c r="AU176">
        <v>184.46899999999999</v>
      </c>
      <c r="AV176">
        <v>0.154205322265625</v>
      </c>
    </row>
    <row r="177" spans="1:48">
      <c r="A177">
        <v>34033</v>
      </c>
      <c r="B177" t="s">
        <v>16</v>
      </c>
      <c r="C177" t="s">
        <v>15</v>
      </c>
      <c r="D177">
        <v>75490</v>
      </c>
      <c r="E177">
        <v>3.1899989999999998</v>
      </c>
      <c r="F177">
        <v>3.3605179999999999</v>
      </c>
      <c r="G177">
        <v>0.170519</v>
      </c>
      <c r="H177">
        <v>170.51900000000001</v>
      </c>
      <c r="I177">
        <v>18.2046508789062</v>
      </c>
      <c r="N177">
        <v>59282</v>
      </c>
      <c r="O177" t="s">
        <v>48</v>
      </c>
      <c r="P177" t="s">
        <v>49</v>
      </c>
      <c r="Q177">
        <v>75490</v>
      </c>
      <c r="R177">
        <v>1.4699990000000001</v>
      </c>
      <c r="S177">
        <v>1.620468</v>
      </c>
      <c r="T177">
        <v>0.15046899999999899</v>
      </c>
      <c r="U177">
        <v>150.468999999999</v>
      </c>
      <c r="V177">
        <v>19.8149719238281</v>
      </c>
      <c r="AA177">
        <v>33871</v>
      </c>
      <c r="AB177" t="s">
        <v>50</v>
      </c>
      <c r="AC177" t="s">
        <v>51</v>
      </c>
      <c r="AD177">
        <v>75490</v>
      </c>
      <c r="AE177">
        <v>3.71999999999999</v>
      </c>
      <c r="AF177">
        <v>3.860468</v>
      </c>
      <c r="AG177">
        <v>0.14046800000000001</v>
      </c>
      <c r="AH177">
        <v>140.46799999999999</v>
      </c>
      <c r="AI177">
        <v>0.3443603515625</v>
      </c>
      <c r="AN177">
        <v>40762</v>
      </c>
      <c r="AO177" t="s">
        <v>52</v>
      </c>
      <c r="AP177" t="s">
        <v>53</v>
      </c>
      <c r="AQ177">
        <v>75490</v>
      </c>
      <c r="AR177">
        <v>2.4643660000000001</v>
      </c>
      <c r="AS177">
        <v>2.7125180000000002</v>
      </c>
      <c r="AT177">
        <v>0.24815200000000001</v>
      </c>
      <c r="AU177">
        <v>248.15199999999999</v>
      </c>
      <c r="AV177">
        <v>0.154205322265625</v>
      </c>
    </row>
    <row r="178" spans="1:48">
      <c r="A178">
        <v>34034</v>
      </c>
      <c r="B178" t="s">
        <v>16</v>
      </c>
      <c r="C178" t="s">
        <v>15</v>
      </c>
      <c r="D178">
        <v>75490</v>
      </c>
      <c r="E178">
        <v>3.2599990000000001</v>
      </c>
      <c r="F178">
        <v>3.400468</v>
      </c>
      <c r="G178">
        <v>0.14046899999999901</v>
      </c>
      <c r="H178">
        <v>140.468999999999</v>
      </c>
      <c r="I178">
        <v>18.2046508789062</v>
      </c>
      <c r="N178">
        <v>59281</v>
      </c>
      <c r="O178" t="s">
        <v>48</v>
      </c>
      <c r="P178" t="s">
        <v>49</v>
      </c>
      <c r="Q178">
        <v>75490</v>
      </c>
      <c r="R178">
        <v>1.4699990000000001</v>
      </c>
      <c r="S178">
        <v>1.620468</v>
      </c>
      <c r="T178">
        <v>0.15046899999999899</v>
      </c>
      <c r="U178">
        <v>150.468999999999</v>
      </c>
      <c r="V178">
        <v>19.8149719238281</v>
      </c>
      <c r="AA178">
        <v>33856</v>
      </c>
      <c r="AB178" t="s">
        <v>50</v>
      </c>
      <c r="AC178" t="s">
        <v>51</v>
      </c>
      <c r="AD178">
        <v>75490</v>
      </c>
      <c r="AE178">
        <v>1</v>
      </c>
      <c r="AF178">
        <v>1.140468</v>
      </c>
      <c r="AG178">
        <v>0.14046800000000001</v>
      </c>
      <c r="AH178">
        <v>140.46799999999999</v>
      </c>
      <c r="AI178">
        <v>0.24908447265625</v>
      </c>
      <c r="AN178">
        <v>40763</v>
      </c>
      <c r="AO178" t="s">
        <v>52</v>
      </c>
      <c r="AP178" t="s">
        <v>53</v>
      </c>
      <c r="AQ178">
        <v>75490</v>
      </c>
      <c r="AR178">
        <v>2.5101930000000001</v>
      </c>
      <c r="AS178">
        <v>2.7564679999999999</v>
      </c>
      <c r="AT178">
        <v>0.24627499999999899</v>
      </c>
      <c r="AU178">
        <v>246.27499999999901</v>
      </c>
      <c r="AV178">
        <v>0.16839599609375</v>
      </c>
    </row>
    <row r="179" spans="1:48">
      <c r="A179">
        <v>34035</v>
      </c>
      <c r="B179" t="s">
        <v>16</v>
      </c>
      <c r="C179" t="s">
        <v>15</v>
      </c>
      <c r="D179">
        <v>75490</v>
      </c>
      <c r="E179">
        <v>3.45</v>
      </c>
      <c r="F179">
        <v>3.6124679999999998</v>
      </c>
      <c r="G179">
        <v>0.162467999999999</v>
      </c>
      <c r="H179">
        <v>162.46799999999899</v>
      </c>
      <c r="I179">
        <v>17.6999206542968</v>
      </c>
      <c r="N179">
        <v>59281</v>
      </c>
      <c r="O179" t="s">
        <v>48</v>
      </c>
      <c r="P179" t="s">
        <v>49</v>
      </c>
      <c r="Q179">
        <v>75490</v>
      </c>
      <c r="R179">
        <v>1.9899990000000001</v>
      </c>
      <c r="S179">
        <v>2.1404679999999998</v>
      </c>
      <c r="T179">
        <v>0.15046899999999899</v>
      </c>
      <c r="U179">
        <v>150.468999999999</v>
      </c>
      <c r="V179">
        <v>17.7526550292968</v>
      </c>
      <c r="AA179">
        <v>33857</v>
      </c>
      <c r="AB179" t="s">
        <v>50</v>
      </c>
      <c r="AC179" t="s">
        <v>51</v>
      </c>
      <c r="AD179">
        <v>75490</v>
      </c>
      <c r="AE179">
        <v>1.389999</v>
      </c>
      <c r="AF179">
        <v>1.5284679999999999</v>
      </c>
      <c r="AG179">
        <v>0.13846900000000001</v>
      </c>
      <c r="AH179">
        <v>138.46899999999999</v>
      </c>
      <c r="AI179">
        <v>0.224822998046875</v>
      </c>
      <c r="AN179">
        <v>40765</v>
      </c>
      <c r="AO179" t="s">
        <v>52</v>
      </c>
      <c r="AP179" t="s">
        <v>53</v>
      </c>
      <c r="AQ179">
        <v>75490</v>
      </c>
      <c r="AR179">
        <v>2.67240699999999</v>
      </c>
      <c r="AS179">
        <v>2.816468</v>
      </c>
      <c r="AT179">
        <v>0.14406099999999999</v>
      </c>
      <c r="AU179">
        <v>144.06100000000001</v>
      </c>
      <c r="AV179">
        <v>0.16839599609375</v>
      </c>
    </row>
    <row r="180" spans="1:48">
      <c r="A180">
        <v>34036</v>
      </c>
      <c r="B180" t="s">
        <v>16</v>
      </c>
      <c r="C180" t="s">
        <v>15</v>
      </c>
      <c r="D180">
        <v>75490</v>
      </c>
      <c r="E180">
        <v>3.5299990000000001</v>
      </c>
      <c r="F180">
        <v>3.6724679999999998</v>
      </c>
      <c r="G180">
        <v>0.14246899999999901</v>
      </c>
      <c r="H180">
        <v>142.468999999999</v>
      </c>
      <c r="I180">
        <v>17.1951904296875</v>
      </c>
      <c r="N180">
        <v>59280</v>
      </c>
      <c r="O180" t="s">
        <v>48</v>
      </c>
      <c r="P180" t="s">
        <v>49</v>
      </c>
      <c r="Q180">
        <v>75490</v>
      </c>
      <c r="R180">
        <v>1.449999</v>
      </c>
      <c r="S180">
        <v>1.600468</v>
      </c>
      <c r="T180">
        <v>0.15046899999999899</v>
      </c>
      <c r="U180">
        <v>150.468999999999</v>
      </c>
      <c r="V180">
        <v>19.8149719238281</v>
      </c>
      <c r="AA180">
        <v>33858</v>
      </c>
      <c r="AB180" t="s">
        <v>50</v>
      </c>
      <c r="AC180" t="s">
        <v>51</v>
      </c>
      <c r="AD180">
        <v>75490</v>
      </c>
      <c r="AE180">
        <v>1.55</v>
      </c>
      <c r="AF180">
        <v>1.6884679999999901</v>
      </c>
      <c r="AG180">
        <v>0.13846799999999901</v>
      </c>
      <c r="AH180">
        <v>138.46799999999899</v>
      </c>
      <c r="AI180">
        <v>0.2005615234375</v>
      </c>
      <c r="AN180">
        <v>40766</v>
      </c>
      <c r="AO180" t="s">
        <v>52</v>
      </c>
      <c r="AP180" t="s">
        <v>53</v>
      </c>
      <c r="AQ180">
        <v>75490</v>
      </c>
      <c r="AR180">
        <v>3.0299990000000001</v>
      </c>
      <c r="AS180">
        <v>3.1924679999999999</v>
      </c>
      <c r="AT180">
        <v>0.162468999999999</v>
      </c>
      <c r="AU180">
        <v>162.468999999999</v>
      </c>
      <c r="AV180">
        <v>0.1513671875</v>
      </c>
    </row>
    <row r="181" spans="1:48">
      <c r="A181">
        <v>34037</v>
      </c>
      <c r="B181" t="s">
        <v>16</v>
      </c>
      <c r="C181" t="s">
        <v>15</v>
      </c>
      <c r="D181">
        <v>75490</v>
      </c>
      <c r="E181">
        <v>3.7</v>
      </c>
      <c r="F181">
        <v>3.852468</v>
      </c>
      <c r="G181">
        <v>0.15246799999999899</v>
      </c>
      <c r="H181">
        <v>152.46799999999899</v>
      </c>
      <c r="I181">
        <v>17.1951904296875</v>
      </c>
      <c r="N181">
        <v>59287</v>
      </c>
      <c r="O181" t="s">
        <v>48</v>
      </c>
      <c r="P181" t="s">
        <v>49</v>
      </c>
      <c r="Q181">
        <v>75490</v>
      </c>
      <c r="R181">
        <v>2.1299990000000002</v>
      </c>
      <c r="S181">
        <v>2.2804679999999999</v>
      </c>
      <c r="T181">
        <v>0.15046899999999899</v>
      </c>
      <c r="U181">
        <v>150.468999999999</v>
      </c>
      <c r="V181">
        <v>15.7935180664062</v>
      </c>
      <c r="AA181">
        <v>33859</v>
      </c>
      <c r="AB181" t="s">
        <v>50</v>
      </c>
      <c r="AC181" t="s">
        <v>51</v>
      </c>
      <c r="AD181">
        <v>75490</v>
      </c>
      <c r="AE181">
        <v>1.959999</v>
      </c>
      <c r="AF181">
        <v>2.1164679999999998</v>
      </c>
      <c r="AG181">
        <v>0.156468999999999</v>
      </c>
      <c r="AH181">
        <v>156.468999999999</v>
      </c>
      <c r="AI181">
        <v>0.19488525390625</v>
      </c>
      <c r="AN181">
        <v>40767</v>
      </c>
      <c r="AO181" t="s">
        <v>52</v>
      </c>
      <c r="AP181" t="s">
        <v>53</v>
      </c>
      <c r="AQ181">
        <v>75490</v>
      </c>
      <c r="AR181">
        <v>3.1099990000000002</v>
      </c>
      <c r="AS181">
        <v>3.2484679999999999</v>
      </c>
      <c r="AT181">
        <v>0.13846899999999901</v>
      </c>
      <c r="AU181">
        <v>138.468999999999</v>
      </c>
      <c r="AV181">
        <v>0.1513671875</v>
      </c>
    </row>
    <row r="182" spans="1:48">
      <c r="A182">
        <v>34028</v>
      </c>
      <c r="B182" t="s">
        <v>16</v>
      </c>
      <c r="C182" t="s">
        <v>15</v>
      </c>
      <c r="D182">
        <v>75490</v>
      </c>
      <c r="E182">
        <v>1.25</v>
      </c>
      <c r="F182">
        <v>1.388468</v>
      </c>
      <c r="G182">
        <v>0.13846800000000001</v>
      </c>
      <c r="H182">
        <v>138.46799999999999</v>
      </c>
      <c r="I182">
        <v>17.0585327148437</v>
      </c>
      <c r="N182">
        <v>59281</v>
      </c>
      <c r="O182" t="s">
        <v>48</v>
      </c>
      <c r="P182" t="s">
        <v>49</v>
      </c>
      <c r="Q182">
        <v>75490</v>
      </c>
      <c r="R182">
        <v>1.389999</v>
      </c>
      <c r="S182">
        <v>1.5404679999999999</v>
      </c>
      <c r="T182">
        <v>0.15046899999999899</v>
      </c>
      <c r="U182">
        <v>150.468999999999</v>
      </c>
      <c r="V182">
        <v>18.4923706054687</v>
      </c>
      <c r="AA182">
        <v>33860</v>
      </c>
      <c r="AB182" t="s">
        <v>50</v>
      </c>
      <c r="AC182" t="s">
        <v>51</v>
      </c>
      <c r="AD182">
        <v>75490</v>
      </c>
      <c r="AE182">
        <v>2.0499990000000001</v>
      </c>
      <c r="AF182">
        <v>2.1884679999999999</v>
      </c>
      <c r="AG182">
        <v>0.13846899999999901</v>
      </c>
      <c r="AH182">
        <v>138.468999999999</v>
      </c>
      <c r="AI182">
        <v>0.189208984375</v>
      </c>
      <c r="AN182">
        <v>40755</v>
      </c>
      <c r="AO182" t="s">
        <v>52</v>
      </c>
      <c r="AP182" t="s">
        <v>53</v>
      </c>
      <c r="AQ182">
        <v>75490</v>
      </c>
      <c r="AR182">
        <v>1.27</v>
      </c>
      <c r="AS182">
        <v>1.4084680000000001</v>
      </c>
      <c r="AT182">
        <v>0.13846800000000001</v>
      </c>
      <c r="AU182">
        <v>138.46799999999999</v>
      </c>
      <c r="AV182">
        <v>0.2091064453125</v>
      </c>
    </row>
    <row r="183" spans="1:48">
      <c r="A183">
        <v>34029</v>
      </c>
      <c r="B183" t="s">
        <v>16</v>
      </c>
      <c r="C183" t="s">
        <v>15</v>
      </c>
      <c r="D183">
        <v>75490</v>
      </c>
      <c r="E183">
        <v>1.389999</v>
      </c>
      <c r="F183">
        <v>1.604468</v>
      </c>
      <c r="G183">
        <v>0.21446899999999999</v>
      </c>
      <c r="H183">
        <v>214.46899999999999</v>
      </c>
      <c r="I183">
        <v>17.745849609375</v>
      </c>
      <c r="N183">
        <v>59279</v>
      </c>
      <c r="O183" t="s">
        <v>48</v>
      </c>
      <c r="P183" t="s">
        <v>49</v>
      </c>
      <c r="Q183">
        <v>75490</v>
      </c>
      <c r="R183">
        <v>1.4699990000000001</v>
      </c>
      <c r="S183">
        <v>1.620468</v>
      </c>
      <c r="T183">
        <v>0.15046899999999899</v>
      </c>
      <c r="U183">
        <v>150.468999999999</v>
      </c>
      <c r="V183">
        <v>19.8149719238281</v>
      </c>
      <c r="AA183">
        <v>33861</v>
      </c>
      <c r="AB183" t="s">
        <v>50</v>
      </c>
      <c r="AC183" t="s">
        <v>51</v>
      </c>
      <c r="AD183">
        <v>75490</v>
      </c>
      <c r="AE183">
        <v>2.5499990000000001</v>
      </c>
      <c r="AF183">
        <v>2.6884679999999999</v>
      </c>
      <c r="AG183">
        <v>0.13846899999999901</v>
      </c>
      <c r="AH183">
        <v>138.468999999999</v>
      </c>
      <c r="AI183">
        <v>0.33489990234375</v>
      </c>
      <c r="AN183">
        <v>40756</v>
      </c>
      <c r="AO183" t="s">
        <v>52</v>
      </c>
      <c r="AP183" t="s">
        <v>53</v>
      </c>
      <c r="AQ183">
        <v>75490</v>
      </c>
      <c r="AR183">
        <v>1.709999</v>
      </c>
      <c r="AS183">
        <v>1.848468</v>
      </c>
      <c r="AT183">
        <v>0.13846899999999901</v>
      </c>
      <c r="AU183">
        <v>138.468999999999</v>
      </c>
      <c r="AV183">
        <v>0.2611083984375</v>
      </c>
    </row>
    <row r="184" spans="1:48">
      <c r="A184">
        <v>34030</v>
      </c>
      <c r="B184" t="s">
        <v>16</v>
      </c>
      <c r="C184" t="s">
        <v>15</v>
      </c>
      <c r="D184">
        <v>75490</v>
      </c>
      <c r="E184">
        <v>1.448779</v>
      </c>
      <c r="F184">
        <v>1.6644679999999901</v>
      </c>
      <c r="G184">
        <v>0.21568899999999899</v>
      </c>
      <c r="H184">
        <v>215.688999999999</v>
      </c>
      <c r="I184">
        <v>17.745849609375</v>
      </c>
      <c r="N184">
        <v>59279</v>
      </c>
      <c r="O184" t="s">
        <v>48</v>
      </c>
      <c r="P184" t="s">
        <v>49</v>
      </c>
      <c r="Q184">
        <v>75490</v>
      </c>
      <c r="R184">
        <v>1.4699990000000001</v>
      </c>
      <c r="S184">
        <v>1.620468</v>
      </c>
      <c r="T184">
        <v>0.15046899999999899</v>
      </c>
      <c r="U184">
        <v>150.468999999999</v>
      </c>
      <c r="V184">
        <v>19.8149719238281</v>
      </c>
      <c r="AA184">
        <v>33862</v>
      </c>
      <c r="AB184" t="s">
        <v>50</v>
      </c>
      <c r="AC184" t="s">
        <v>51</v>
      </c>
      <c r="AD184">
        <v>75490</v>
      </c>
      <c r="AE184">
        <v>2.9199989999999998</v>
      </c>
      <c r="AF184">
        <v>3.0604680000000002</v>
      </c>
      <c r="AG184">
        <v>0.14046900000000001</v>
      </c>
      <c r="AH184">
        <v>140.46899999999999</v>
      </c>
      <c r="AI184">
        <v>0.3443603515625</v>
      </c>
      <c r="AN184">
        <v>40757</v>
      </c>
      <c r="AO184" t="s">
        <v>52</v>
      </c>
      <c r="AP184" t="s">
        <v>53</v>
      </c>
      <c r="AQ184">
        <v>75490</v>
      </c>
      <c r="AR184">
        <v>1.909999</v>
      </c>
      <c r="AS184">
        <v>2.0725180000000001</v>
      </c>
      <c r="AT184">
        <v>0.162519</v>
      </c>
      <c r="AU184">
        <v>162.51900000000001</v>
      </c>
      <c r="AV184">
        <v>0.2005615234375</v>
      </c>
    </row>
    <row r="185" spans="1:48">
      <c r="A185">
        <v>34031</v>
      </c>
      <c r="B185" t="s">
        <v>16</v>
      </c>
      <c r="C185" t="s">
        <v>15</v>
      </c>
      <c r="D185">
        <v>75490</v>
      </c>
      <c r="E185">
        <v>1.449999</v>
      </c>
      <c r="F185">
        <v>1.6844679999999901</v>
      </c>
      <c r="G185">
        <v>0.23446899999999901</v>
      </c>
      <c r="H185">
        <v>234.468999999999</v>
      </c>
      <c r="I185">
        <v>17.745849609375</v>
      </c>
      <c r="N185">
        <v>59280</v>
      </c>
      <c r="O185" t="s">
        <v>48</v>
      </c>
      <c r="P185" t="s">
        <v>49</v>
      </c>
      <c r="Q185">
        <v>75490</v>
      </c>
      <c r="R185">
        <v>1.629999</v>
      </c>
      <c r="S185">
        <v>1.7804679999999999</v>
      </c>
      <c r="T185">
        <v>0.15046899999999899</v>
      </c>
      <c r="U185">
        <v>150.468999999999</v>
      </c>
      <c r="V185">
        <v>18.8812255859375</v>
      </c>
      <c r="AA185">
        <v>33863</v>
      </c>
      <c r="AB185" t="s">
        <v>50</v>
      </c>
      <c r="AC185" t="s">
        <v>51</v>
      </c>
      <c r="AD185">
        <v>75490</v>
      </c>
      <c r="AE185">
        <v>3.12</v>
      </c>
      <c r="AF185">
        <v>3.2604679999999999</v>
      </c>
      <c r="AG185">
        <v>0.14046799999999901</v>
      </c>
      <c r="AH185">
        <v>140.46799999999899</v>
      </c>
      <c r="AI185">
        <v>0.35382080078125</v>
      </c>
      <c r="AN185">
        <v>40758</v>
      </c>
      <c r="AO185" t="s">
        <v>52</v>
      </c>
      <c r="AP185" t="s">
        <v>53</v>
      </c>
      <c r="AQ185">
        <v>75490</v>
      </c>
      <c r="AR185">
        <v>1.9687790000000001</v>
      </c>
      <c r="AS185">
        <v>2.1124679999999998</v>
      </c>
      <c r="AT185">
        <v>0.14368899999999901</v>
      </c>
      <c r="AU185">
        <v>143.688999999999</v>
      </c>
      <c r="AV185">
        <v>0.2005615234375</v>
      </c>
    </row>
    <row r="186" spans="1:48">
      <c r="A186">
        <v>34032</v>
      </c>
      <c r="B186" t="s">
        <v>16</v>
      </c>
      <c r="C186" t="s">
        <v>15</v>
      </c>
      <c r="D186">
        <v>75490</v>
      </c>
      <c r="E186">
        <v>1.76</v>
      </c>
      <c r="F186">
        <v>1.904468</v>
      </c>
      <c r="G186">
        <v>0.14446800000000001</v>
      </c>
      <c r="H186">
        <v>144.46799999999999</v>
      </c>
      <c r="I186">
        <v>18.4331665039062</v>
      </c>
      <c r="N186">
        <v>59286</v>
      </c>
      <c r="O186" t="s">
        <v>48</v>
      </c>
      <c r="P186" t="s">
        <v>49</v>
      </c>
      <c r="Q186">
        <v>75490</v>
      </c>
      <c r="R186">
        <v>2.1699989999999998</v>
      </c>
      <c r="S186">
        <v>2.320468</v>
      </c>
      <c r="T186">
        <v>0.15046899999999999</v>
      </c>
      <c r="U186">
        <v>150.46899999999999</v>
      </c>
      <c r="V186">
        <v>16.5782470703125</v>
      </c>
      <c r="AA186">
        <v>33864</v>
      </c>
      <c r="AB186" t="s">
        <v>50</v>
      </c>
      <c r="AC186" t="s">
        <v>51</v>
      </c>
      <c r="AD186">
        <v>75490</v>
      </c>
      <c r="AE186">
        <v>3.24</v>
      </c>
      <c r="AF186">
        <v>3.380468</v>
      </c>
      <c r="AG186">
        <v>0.14046799999999901</v>
      </c>
      <c r="AH186">
        <v>140.46799999999899</v>
      </c>
      <c r="AI186">
        <v>0.35382080078125</v>
      </c>
      <c r="AN186">
        <v>40759</v>
      </c>
      <c r="AO186" t="s">
        <v>52</v>
      </c>
      <c r="AP186" t="s">
        <v>53</v>
      </c>
      <c r="AQ186">
        <v>75490</v>
      </c>
      <c r="AR186">
        <v>2.91</v>
      </c>
      <c r="AS186">
        <v>3.0924680000000002</v>
      </c>
      <c r="AT186">
        <v>0.18246799999999999</v>
      </c>
      <c r="AU186">
        <v>182.46799999999999</v>
      </c>
      <c r="AV186">
        <v>0.159881591796875</v>
      </c>
    </row>
    <row r="187" spans="1:48">
      <c r="A187">
        <v>34033</v>
      </c>
      <c r="B187" t="s">
        <v>16</v>
      </c>
      <c r="C187" t="s">
        <v>15</v>
      </c>
      <c r="D187">
        <v>75490</v>
      </c>
      <c r="E187">
        <v>2.1099990000000002</v>
      </c>
      <c r="F187">
        <v>2.2925179999999998</v>
      </c>
      <c r="G187">
        <v>0.18251899999999899</v>
      </c>
      <c r="H187">
        <v>182.51899999999901</v>
      </c>
      <c r="I187">
        <v>18.412353515625</v>
      </c>
      <c r="N187">
        <v>59280</v>
      </c>
      <c r="O187" t="s">
        <v>48</v>
      </c>
      <c r="P187" t="s">
        <v>49</v>
      </c>
      <c r="Q187">
        <v>75490</v>
      </c>
      <c r="R187">
        <v>2.2099989999999998</v>
      </c>
      <c r="S187">
        <v>2.360468</v>
      </c>
      <c r="T187">
        <v>0.15046899999999999</v>
      </c>
      <c r="U187">
        <v>150.46899999999999</v>
      </c>
      <c r="V187">
        <v>13.7594604492187</v>
      </c>
      <c r="AA187">
        <v>33865</v>
      </c>
      <c r="AB187" t="s">
        <v>50</v>
      </c>
      <c r="AC187" t="s">
        <v>51</v>
      </c>
      <c r="AD187">
        <v>75490</v>
      </c>
      <c r="AE187">
        <v>3.49</v>
      </c>
      <c r="AF187">
        <v>3.6525180000000002</v>
      </c>
      <c r="AG187">
        <v>0.162517999999999</v>
      </c>
      <c r="AH187">
        <v>162.51799999999901</v>
      </c>
      <c r="AI187">
        <v>0.349090576171875</v>
      </c>
      <c r="AN187">
        <v>40760</v>
      </c>
      <c r="AO187" t="s">
        <v>52</v>
      </c>
      <c r="AP187" t="s">
        <v>53</v>
      </c>
      <c r="AQ187">
        <v>75490</v>
      </c>
      <c r="AR187">
        <v>2.9799989999999998</v>
      </c>
      <c r="AS187">
        <v>3.1484679999999998</v>
      </c>
      <c r="AT187">
        <v>0.16846899999999901</v>
      </c>
      <c r="AU187">
        <v>168.46899999999999</v>
      </c>
      <c r="AV187">
        <v>0.159881591796875</v>
      </c>
    </row>
    <row r="188" spans="1:48">
      <c r="A188">
        <v>34034</v>
      </c>
      <c r="B188" t="s">
        <v>16</v>
      </c>
      <c r="C188" t="s">
        <v>15</v>
      </c>
      <c r="D188">
        <v>75490</v>
      </c>
      <c r="E188">
        <v>2.1695679999999999</v>
      </c>
      <c r="F188">
        <v>2.332468</v>
      </c>
      <c r="G188">
        <v>0.16289999999999999</v>
      </c>
      <c r="H188">
        <v>162.9</v>
      </c>
      <c r="I188">
        <v>18.412353515625</v>
      </c>
      <c r="N188">
        <v>59284</v>
      </c>
      <c r="O188" t="s">
        <v>48</v>
      </c>
      <c r="P188" t="s">
        <v>49</v>
      </c>
      <c r="Q188">
        <v>75490</v>
      </c>
      <c r="R188">
        <v>2.2099989999999998</v>
      </c>
      <c r="S188">
        <v>2.360468</v>
      </c>
      <c r="T188">
        <v>0.15046899999999999</v>
      </c>
      <c r="U188">
        <v>150.46899999999999</v>
      </c>
      <c r="V188">
        <v>13.7594604492187</v>
      </c>
      <c r="AA188">
        <v>33866</v>
      </c>
      <c r="AB188" t="s">
        <v>50</v>
      </c>
      <c r="AC188" t="s">
        <v>51</v>
      </c>
      <c r="AD188">
        <v>75490</v>
      </c>
      <c r="AE188">
        <v>3.5499990000000001</v>
      </c>
      <c r="AF188">
        <v>3.6924679999999999</v>
      </c>
      <c r="AG188">
        <v>0.14246899999999901</v>
      </c>
      <c r="AH188">
        <v>142.468999999999</v>
      </c>
      <c r="AI188">
        <v>0.3443603515625</v>
      </c>
      <c r="AN188">
        <v>40761</v>
      </c>
      <c r="AO188" t="s">
        <v>52</v>
      </c>
      <c r="AP188" t="s">
        <v>53</v>
      </c>
      <c r="AQ188">
        <v>75490</v>
      </c>
      <c r="AR188">
        <v>3.0043660000000001</v>
      </c>
      <c r="AS188">
        <v>3.1965180000000002</v>
      </c>
      <c r="AT188">
        <v>0.19215199999999999</v>
      </c>
      <c r="AU188">
        <v>192.15199999999999</v>
      </c>
      <c r="AV188">
        <v>0.1513671875</v>
      </c>
    </row>
    <row r="189" spans="1:48">
      <c r="A189">
        <v>34035</v>
      </c>
      <c r="B189" t="s">
        <v>16</v>
      </c>
      <c r="C189" t="s">
        <v>15</v>
      </c>
      <c r="D189">
        <v>75490</v>
      </c>
      <c r="E189">
        <v>2.5499990000000001</v>
      </c>
      <c r="F189">
        <v>2.7324679999999999</v>
      </c>
      <c r="G189">
        <v>0.18246899999999899</v>
      </c>
      <c r="H189">
        <v>182.468999999999</v>
      </c>
      <c r="I189">
        <v>17.523193359375</v>
      </c>
      <c r="N189">
        <v>59280</v>
      </c>
      <c r="O189" t="s">
        <v>48</v>
      </c>
      <c r="P189" t="s">
        <v>49</v>
      </c>
      <c r="Q189">
        <v>75490</v>
      </c>
      <c r="R189">
        <v>1.909999</v>
      </c>
      <c r="S189">
        <v>2.0604680000000002</v>
      </c>
      <c r="T189">
        <v>0.15046899999999999</v>
      </c>
      <c r="U189">
        <v>150.46899999999999</v>
      </c>
      <c r="V189">
        <v>17.7526550292968</v>
      </c>
      <c r="AA189">
        <v>33856</v>
      </c>
      <c r="AB189" t="s">
        <v>50</v>
      </c>
      <c r="AC189" t="s">
        <v>51</v>
      </c>
      <c r="AD189">
        <v>75490</v>
      </c>
      <c r="AE189">
        <v>2.0499990000000001</v>
      </c>
      <c r="AF189">
        <v>2.2205180000000002</v>
      </c>
      <c r="AG189">
        <v>0.170519</v>
      </c>
      <c r="AH189">
        <v>170.51900000000001</v>
      </c>
      <c r="AI189">
        <v>0.189208984375</v>
      </c>
      <c r="AN189">
        <v>40762</v>
      </c>
      <c r="AO189" t="s">
        <v>52</v>
      </c>
      <c r="AP189" t="s">
        <v>53</v>
      </c>
      <c r="AQ189">
        <v>75490</v>
      </c>
      <c r="AR189">
        <v>3.0670649999999999</v>
      </c>
      <c r="AS189">
        <v>3.2364679999999999</v>
      </c>
      <c r="AT189">
        <v>0.169402999999999</v>
      </c>
      <c r="AU189">
        <v>169.402999999999</v>
      </c>
      <c r="AV189">
        <v>0.1513671875</v>
      </c>
    </row>
    <row r="190" spans="1:48">
      <c r="A190">
        <v>34036</v>
      </c>
      <c r="B190" t="s">
        <v>16</v>
      </c>
      <c r="C190" t="s">
        <v>15</v>
      </c>
      <c r="D190">
        <v>75490</v>
      </c>
      <c r="E190">
        <v>2.6499990000000002</v>
      </c>
      <c r="F190">
        <v>2.820468</v>
      </c>
      <c r="G190">
        <v>0.17046899999999901</v>
      </c>
      <c r="H190">
        <v>170.468999999999</v>
      </c>
      <c r="I190">
        <v>17.523193359375</v>
      </c>
      <c r="N190">
        <v>59281</v>
      </c>
      <c r="O190" t="s">
        <v>48</v>
      </c>
      <c r="P190" t="s">
        <v>49</v>
      </c>
      <c r="Q190">
        <v>75490</v>
      </c>
      <c r="R190">
        <v>2.1800000000000002</v>
      </c>
      <c r="S190">
        <v>2.332468</v>
      </c>
      <c r="T190">
        <v>0.15246799999999899</v>
      </c>
      <c r="U190">
        <v>152.46799999999899</v>
      </c>
      <c r="V190">
        <v>13.7594604492187</v>
      </c>
      <c r="AA190">
        <v>33857</v>
      </c>
      <c r="AB190" t="s">
        <v>50</v>
      </c>
      <c r="AC190" t="s">
        <v>51</v>
      </c>
      <c r="AD190">
        <v>75490</v>
      </c>
      <c r="AE190">
        <v>2.12</v>
      </c>
      <c r="AF190">
        <v>2.2604679999999999</v>
      </c>
      <c r="AG190">
        <v>0.14046799999999901</v>
      </c>
      <c r="AH190">
        <v>140.46799999999899</v>
      </c>
      <c r="AI190">
        <v>0.189208984375</v>
      </c>
      <c r="AN190">
        <v>40763</v>
      </c>
      <c r="AO190" t="s">
        <v>52</v>
      </c>
      <c r="AP190" t="s">
        <v>53</v>
      </c>
      <c r="AQ190">
        <v>75490</v>
      </c>
      <c r="AR190">
        <v>3.25</v>
      </c>
      <c r="AS190">
        <v>3.388468</v>
      </c>
      <c r="AT190">
        <v>0.13846800000000001</v>
      </c>
      <c r="AU190">
        <v>138.46799999999999</v>
      </c>
      <c r="AV190">
        <v>0.1513671875</v>
      </c>
    </row>
    <row r="191" spans="1:48">
      <c r="A191">
        <v>34037</v>
      </c>
      <c r="B191" t="s">
        <v>16</v>
      </c>
      <c r="C191" t="s">
        <v>15</v>
      </c>
      <c r="D191">
        <v>75490</v>
      </c>
      <c r="E191">
        <v>2.7299989999999998</v>
      </c>
      <c r="F191">
        <v>2.872468</v>
      </c>
      <c r="G191">
        <v>0.14246900000000001</v>
      </c>
      <c r="H191">
        <v>142.46899999999999</v>
      </c>
      <c r="I191">
        <v>17.523193359375</v>
      </c>
      <c r="N191">
        <v>59283</v>
      </c>
      <c r="O191" t="s">
        <v>48</v>
      </c>
      <c r="P191" t="s">
        <v>49</v>
      </c>
      <c r="Q191">
        <v>75490</v>
      </c>
      <c r="R191">
        <v>2.1800000000000002</v>
      </c>
      <c r="S191">
        <v>2.332468</v>
      </c>
      <c r="T191">
        <v>0.15246799999999899</v>
      </c>
      <c r="U191">
        <v>152.46799999999899</v>
      </c>
      <c r="V191">
        <v>13.7594604492187</v>
      </c>
      <c r="AA191">
        <v>33858</v>
      </c>
      <c r="AB191" t="s">
        <v>50</v>
      </c>
      <c r="AC191" t="s">
        <v>51</v>
      </c>
      <c r="AD191">
        <v>75490</v>
      </c>
      <c r="AE191">
        <v>2.7</v>
      </c>
      <c r="AF191">
        <v>2.840468</v>
      </c>
      <c r="AG191">
        <v>0.14046799999999901</v>
      </c>
      <c r="AH191">
        <v>140.46799999999899</v>
      </c>
      <c r="AI191">
        <v>0.33489990234375</v>
      </c>
      <c r="AN191">
        <v>40764</v>
      </c>
      <c r="AO191" t="s">
        <v>52</v>
      </c>
      <c r="AP191" t="s">
        <v>53</v>
      </c>
      <c r="AQ191">
        <v>75490</v>
      </c>
      <c r="AR191">
        <v>3.4199989999999998</v>
      </c>
      <c r="AS191">
        <v>3.5604680000000002</v>
      </c>
      <c r="AT191">
        <v>0.14046900000000001</v>
      </c>
      <c r="AU191">
        <v>140.46899999999999</v>
      </c>
      <c r="AV191">
        <v>0.267730712890625</v>
      </c>
    </row>
    <row r="192" spans="1:48">
      <c r="A192">
        <v>34038</v>
      </c>
      <c r="B192" t="s">
        <v>16</v>
      </c>
      <c r="C192" t="s">
        <v>15</v>
      </c>
      <c r="D192">
        <v>75490</v>
      </c>
      <c r="E192">
        <v>3.0099990000000001</v>
      </c>
      <c r="F192">
        <v>3.1725180000000002</v>
      </c>
      <c r="G192">
        <v>0.162519</v>
      </c>
      <c r="H192">
        <v>162.51900000000001</v>
      </c>
      <c r="I192">
        <v>17.9348754882812</v>
      </c>
      <c r="N192">
        <v>59283</v>
      </c>
      <c r="O192" t="s">
        <v>48</v>
      </c>
      <c r="P192" t="s">
        <v>49</v>
      </c>
      <c r="Q192">
        <v>75490</v>
      </c>
      <c r="R192">
        <v>2.1800000000000002</v>
      </c>
      <c r="S192">
        <v>2.332468</v>
      </c>
      <c r="T192">
        <v>0.15246799999999899</v>
      </c>
      <c r="U192">
        <v>152.46799999999899</v>
      </c>
      <c r="V192">
        <v>13.7594604492187</v>
      </c>
      <c r="AA192">
        <v>33859</v>
      </c>
      <c r="AB192" t="s">
        <v>50</v>
      </c>
      <c r="AC192" t="s">
        <v>51</v>
      </c>
      <c r="AD192">
        <v>75490</v>
      </c>
      <c r="AE192">
        <v>2.93</v>
      </c>
      <c r="AF192">
        <v>3.0684680000000002</v>
      </c>
      <c r="AG192">
        <v>0.13846800000000001</v>
      </c>
      <c r="AH192">
        <v>138.46799999999999</v>
      </c>
      <c r="AI192">
        <v>0.3443603515625</v>
      </c>
      <c r="AN192">
        <v>40765</v>
      </c>
      <c r="AO192" t="s">
        <v>52</v>
      </c>
      <c r="AP192" t="s">
        <v>53</v>
      </c>
      <c r="AQ192">
        <v>75490</v>
      </c>
      <c r="AR192">
        <v>3.62</v>
      </c>
      <c r="AS192">
        <v>3.7604679999999999</v>
      </c>
      <c r="AT192">
        <v>0.14046799999999901</v>
      </c>
      <c r="AU192">
        <v>140.46799999999899</v>
      </c>
      <c r="AV192">
        <v>0.38409423828125</v>
      </c>
    </row>
    <row r="193" spans="1:48">
      <c r="A193">
        <v>34039</v>
      </c>
      <c r="B193" t="s">
        <v>16</v>
      </c>
      <c r="C193" t="s">
        <v>15</v>
      </c>
      <c r="D193">
        <v>75490</v>
      </c>
      <c r="E193">
        <v>3.069334</v>
      </c>
      <c r="F193">
        <v>3.2124679999999999</v>
      </c>
      <c r="G193">
        <v>0.14313399999999901</v>
      </c>
      <c r="H193">
        <v>143.13399999999899</v>
      </c>
      <c r="I193">
        <v>17.9348754882812</v>
      </c>
      <c r="N193">
        <v>59279</v>
      </c>
      <c r="O193" t="s">
        <v>48</v>
      </c>
      <c r="P193" t="s">
        <v>49</v>
      </c>
      <c r="Q193">
        <v>75490</v>
      </c>
      <c r="R193">
        <v>1.1000000000000001</v>
      </c>
      <c r="S193">
        <v>1.2524679999999999</v>
      </c>
      <c r="T193">
        <v>0.15246799999999899</v>
      </c>
      <c r="U193">
        <v>152.46799999999899</v>
      </c>
      <c r="V193">
        <v>20.7487182617187</v>
      </c>
      <c r="AA193">
        <v>33860</v>
      </c>
      <c r="AB193" t="s">
        <v>50</v>
      </c>
      <c r="AC193" t="s">
        <v>51</v>
      </c>
      <c r="AD193">
        <v>75490</v>
      </c>
      <c r="AE193">
        <v>3.04</v>
      </c>
      <c r="AF193">
        <v>3.1804679999999999</v>
      </c>
      <c r="AG193">
        <v>0.14046799999999901</v>
      </c>
      <c r="AH193">
        <v>140.46799999999899</v>
      </c>
      <c r="AI193">
        <v>0.35382080078125</v>
      </c>
      <c r="AN193">
        <v>40766</v>
      </c>
      <c r="AO193" t="s">
        <v>52</v>
      </c>
      <c r="AP193" t="s">
        <v>53</v>
      </c>
      <c r="AQ193">
        <v>75490</v>
      </c>
      <c r="AR193">
        <v>3.79</v>
      </c>
      <c r="AS193">
        <v>3.9284680000000001</v>
      </c>
      <c r="AT193">
        <v>0.13846800000000001</v>
      </c>
      <c r="AU193">
        <v>138.46799999999999</v>
      </c>
      <c r="AV193">
        <v>0.38409423828125</v>
      </c>
    </row>
    <row r="194" spans="1:48">
      <c r="A194">
        <v>34040</v>
      </c>
      <c r="B194" t="s">
        <v>16</v>
      </c>
      <c r="C194" t="s">
        <v>15</v>
      </c>
      <c r="D194">
        <v>75490</v>
      </c>
      <c r="E194">
        <v>3.5699990000000001</v>
      </c>
      <c r="F194">
        <v>3.7124679999999999</v>
      </c>
      <c r="G194">
        <v>0.14246899999999901</v>
      </c>
      <c r="H194">
        <v>142.468999999999</v>
      </c>
      <c r="I194">
        <v>19.44287109375</v>
      </c>
      <c r="N194">
        <v>59289</v>
      </c>
      <c r="O194" t="s">
        <v>48</v>
      </c>
      <c r="P194" t="s">
        <v>49</v>
      </c>
      <c r="Q194">
        <v>75490</v>
      </c>
      <c r="R194">
        <v>3.18</v>
      </c>
      <c r="S194">
        <v>3.332468</v>
      </c>
      <c r="T194">
        <v>0.15246799999999899</v>
      </c>
      <c r="U194">
        <v>152.46799999999899</v>
      </c>
      <c r="V194">
        <v>17.0313720703125</v>
      </c>
      <c r="AA194">
        <v>33861</v>
      </c>
      <c r="AB194" t="s">
        <v>50</v>
      </c>
      <c r="AC194" t="s">
        <v>51</v>
      </c>
      <c r="AD194">
        <v>75490</v>
      </c>
      <c r="AE194">
        <v>3.3599990000000002</v>
      </c>
      <c r="AF194">
        <v>3.520518</v>
      </c>
      <c r="AG194">
        <v>0.160518999999999</v>
      </c>
      <c r="AH194">
        <v>160.51899999999901</v>
      </c>
      <c r="AI194">
        <v>0.349090576171875</v>
      </c>
      <c r="AN194">
        <v>40755</v>
      </c>
      <c r="AO194" t="s">
        <v>52</v>
      </c>
      <c r="AP194" t="s">
        <v>53</v>
      </c>
      <c r="AQ194">
        <v>75490</v>
      </c>
      <c r="AR194">
        <v>1.26</v>
      </c>
      <c r="AS194">
        <v>1.400468</v>
      </c>
      <c r="AT194">
        <v>0.14046800000000001</v>
      </c>
      <c r="AU194">
        <v>140.46799999999999</v>
      </c>
      <c r="AV194">
        <v>0.2091064453125</v>
      </c>
    </row>
    <row r="195" spans="1:48">
      <c r="A195">
        <v>34028</v>
      </c>
      <c r="B195" t="s">
        <v>16</v>
      </c>
      <c r="C195" t="s">
        <v>15</v>
      </c>
      <c r="D195">
        <v>75490</v>
      </c>
      <c r="E195">
        <v>1.209999</v>
      </c>
      <c r="F195">
        <v>1.404468</v>
      </c>
      <c r="G195">
        <v>0.194469</v>
      </c>
      <c r="H195">
        <v>194.46899999999999</v>
      </c>
      <c r="I195">
        <v>17.1043701171875</v>
      </c>
      <c r="N195">
        <v>59284</v>
      </c>
      <c r="O195" t="s">
        <v>48</v>
      </c>
      <c r="P195" t="s">
        <v>49</v>
      </c>
      <c r="Q195">
        <v>75490</v>
      </c>
      <c r="R195">
        <v>3.71999999999999</v>
      </c>
      <c r="S195">
        <v>3.872468</v>
      </c>
      <c r="T195">
        <v>0.15246799999999999</v>
      </c>
      <c r="U195">
        <v>152.46799999999999</v>
      </c>
      <c r="V195">
        <v>14.4937133789062</v>
      </c>
      <c r="AA195">
        <v>33862</v>
      </c>
      <c r="AB195" t="s">
        <v>50</v>
      </c>
      <c r="AC195" t="s">
        <v>51</v>
      </c>
      <c r="AD195">
        <v>75490</v>
      </c>
      <c r="AE195">
        <v>3.4199989999999998</v>
      </c>
      <c r="AF195">
        <v>3.5604680000000002</v>
      </c>
      <c r="AG195">
        <v>0.14046900000000001</v>
      </c>
      <c r="AH195">
        <v>140.46899999999999</v>
      </c>
      <c r="AI195">
        <v>0.349090576171875</v>
      </c>
      <c r="AN195">
        <v>40756</v>
      </c>
      <c r="AO195" t="s">
        <v>52</v>
      </c>
      <c r="AP195" t="s">
        <v>53</v>
      </c>
      <c r="AQ195">
        <v>75490</v>
      </c>
      <c r="AR195">
        <v>1.379999</v>
      </c>
      <c r="AS195">
        <v>1.5405180000000001</v>
      </c>
      <c r="AT195">
        <v>0.160519</v>
      </c>
      <c r="AU195">
        <v>160.51900000000001</v>
      </c>
      <c r="AV195">
        <v>0.235107421875</v>
      </c>
    </row>
    <row r="196" spans="1:48">
      <c r="A196">
        <v>34029</v>
      </c>
      <c r="B196" t="s">
        <v>16</v>
      </c>
      <c r="C196" t="s">
        <v>15</v>
      </c>
      <c r="D196">
        <v>75490</v>
      </c>
      <c r="E196">
        <v>1.2687789999999901</v>
      </c>
      <c r="F196">
        <v>1.4484680000000001</v>
      </c>
      <c r="G196">
        <v>0.17968899999999999</v>
      </c>
      <c r="H196">
        <v>179.68899999999999</v>
      </c>
      <c r="I196">
        <v>17.1043701171875</v>
      </c>
      <c r="N196">
        <v>59280</v>
      </c>
      <c r="O196" t="s">
        <v>48</v>
      </c>
      <c r="P196" t="s">
        <v>49</v>
      </c>
      <c r="Q196">
        <v>75490</v>
      </c>
      <c r="R196">
        <v>1.2399990000000001</v>
      </c>
      <c r="S196">
        <v>1.392468</v>
      </c>
      <c r="T196">
        <v>0.15246899999999899</v>
      </c>
      <c r="U196">
        <v>152.468999999999</v>
      </c>
      <c r="V196">
        <v>20.7487182617187</v>
      </c>
      <c r="AA196">
        <v>33856</v>
      </c>
      <c r="AB196" t="s">
        <v>50</v>
      </c>
      <c r="AC196" t="s">
        <v>51</v>
      </c>
      <c r="AD196">
        <v>75490</v>
      </c>
      <c r="AE196">
        <v>1.659999</v>
      </c>
      <c r="AF196">
        <v>1.8205179999999901</v>
      </c>
      <c r="AG196">
        <v>0.160518999999999</v>
      </c>
      <c r="AH196">
        <v>160.51899999999901</v>
      </c>
      <c r="AI196">
        <v>0.2005615234375</v>
      </c>
      <c r="AN196">
        <v>40757</v>
      </c>
      <c r="AO196" t="s">
        <v>52</v>
      </c>
      <c r="AP196" t="s">
        <v>53</v>
      </c>
      <c r="AQ196">
        <v>75490</v>
      </c>
      <c r="AR196">
        <v>1.438779</v>
      </c>
      <c r="AS196">
        <v>1.580468</v>
      </c>
      <c r="AT196">
        <v>0.14168899999999901</v>
      </c>
      <c r="AU196">
        <v>141.688999999999</v>
      </c>
      <c r="AV196">
        <v>0.235107421875</v>
      </c>
    </row>
    <row r="197" spans="1:48">
      <c r="A197">
        <v>34030</v>
      </c>
      <c r="B197" t="s">
        <v>16</v>
      </c>
      <c r="C197" t="s">
        <v>15</v>
      </c>
      <c r="D197">
        <v>75490</v>
      </c>
      <c r="E197">
        <v>1.2688379999999999</v>
      </c>
      <c r="F197">
        <v>1.4684680000000001</v>
      </c>
      <c r="G197">
        <v>0.199629999999999</v>
      </c>
      <c r="H197">
        <v>199.629999999999</v>
      </c>
      <c r="I197">
        <v>17.1043701171875</v>
      </c>
      <c r="N197">
        <v>59293</v>
      </c>
      <c r="O197" t="s">
        <v>48</v>
      </c>
      <c r="P197" t="s">
        <v>49</v>
      </c>
      <c r="Q197">
        <v>75490</v>
      </c>
      <c r="R197">
        <v>3.2799990000000001</v>
      </c>
      <c r="S197">
        <v>3.4324680000000001</v>
      </c>
      <c r="T197">
        <v>0.15246899999999899</v>
      </c>
      <c r="U197">
        <v>152.468999999999</v>
      </c>
      <c r="V197">
        <v>18.0778198242187</v>
      </c>
      <c r="AA197">
        <v>33857</v>
      </c>
      <c r="AB197" t="s">
        <v>50</v>
      </c>
      <c r="AC197" t="s">
        <v>51</v>
      </c>
      <c r="AD197">
        <v>75490</v>
      </c>
      <c r="AE197">
        <v>1.7199990000000001</v>
      </c>
      <c r="AF197">
        <v>1.8885179999999999</v>
      </c>
      <c r="AG197">
        <v>0.168518999999999</v>
      </c>
      <c r="AH197">
        <v>168.51899999999901</v>
      </c>
      <c r="AI197">
        <v>0.2005615234375</v>
      </c>
      <c r="AN197">
        <v>40758</v>
      </c>
      <c r="AO197" t="s">
        <v>52</v>
      </c>
      <c r="AP197" t="s">
        <v>53</v>
      </c>
      <c r="AQ197">
        <v>75490</v>
      </c>
      <c r="AR197">
        <v>1.62</v>
      </c>
      <c r="AS197">
        <v>1.7604679999999999</v>
      </c>
      <c r="AT197">
        <v>0.14046799999999901</v>
      </c>
      <c r="AU197">
        <v>140.46799999999899</v>
      </c>
      <c r="AV197">
        <v>0.2611083984375</v>
      </c>
    </row>
    <row r="198" spans="1:48">
      <c r="A198">
        <v>34031</v>
      </c>
      <c r="B198" t="s">
        <v>16</v>
      </c>
      <c r="C198" t="s">
        <v>15</v>
      </c>
      <c r="D198">
        <v>75490</v>
      </c>
      <c r="E198">
        <v>1.4799990000000001</v>
      </c>
      <c r="F198">
        <v>1.636468</v>
      </c>
      <c r="G198">
        <v>0.156468999999999</v>
      </c>
      <c r="H198">
        <v>156.468999999999</v>
      </c>
      <c r="I198">
        <v>17.9491882324218</v>
      </c>
      <c r="N198">
        <v>59284</v>
      </c>
      <c r="O198" t="s">
        <v>48</v>
      </c>
      <c r="P198" t="s">
        <v>49</v>
      </c>
      <c r="Q198">
        <v>75490</v>
      </c>
      <c r="R198">
        <v>2.7999990000000001</v>
      </c>
      <c r="S198">
        <v>2.9524680000000001</v>
      </c>
      <c r="T198">
        <v>0.15246899999999899</v>
      </c>
      <c r="U198">
        <v>152.468999999999</v>
      </c>
      <c r="V198">
        <v>17.900146484375</v>
      </c>
      <c r="AA198">
        <v>33858</v>
      </c>
      <c r="AB198" t="s">
        <v>50</v>
      </c>
      <c r="AC198" t="s">
        <v>51</v>
      </c>
      <c r="AD198">
        <v>75490</v>
      </c>
      <c r="AE198">
        <v>1.79</v>
      </c>
      <c r="AF198">
        <v>1.960518</v>
      </c>
      <c r="AG198">
        <v>0.170517999999999</v>
      </c>
      <c r="AH198">
        <v>170.51799999999901</v>
      </c>
      <c r="AI198">
        <v>0.2005615234375</v>
      </c>
      <c r="AN198">
        <v>40759</v>
      </c>
      <c r="AO198" t="s">
        <v>52</v>
      </c>
      <c r="AP198" t="s">
        <v>53</v>
      </c>
      <c r="AQ198">
        <v>75490</v>
      </c>
      <c r="AR198">
        <v>1.7199990000000001</v>
      </c>
      <c r="AS198">
        <v>1.860468</v>
      </c>
      <c r="AT198">
        <v>0.14046899999999901</v>
      </c>
      <c r="AU198">
        <v>140.468999999999</v>
      </c>
      <c r="AV198">
        <v>0.2611083984375</v>
      </c>
    </row>
    <row r="199" spans="1:48">
      <c r="A199">
        <v>34032</v>
      </c>
      <c r="B199" t="s">
        <v>16</v>
      </c>
      <c r="C199" t="s">
        <v>15</v>
      </c>
      <c r="D199">
        <v>75490</v>
      </c>
      <c r="E199">
        <v>1.75</v>
      </c>
      <c r="F199">
        <v>1.896468</v>
      </c>
      <c r="G199">
        <v>0.14646799999999999</v>
      </c>
      <c r="H199">
        <v>146.46799999999999</v>
      </c>
      <c r="I199">
        <v>18.7940063476562</v>
      </c>
      <c r="N199">
        <v>59286</v>
      </c>
      <c r="O199" t="s">
        <v>48</v>
      </c>
      <c r="P199" t="s">
        <v>49</v>
      </c>
      <c r="Q199">
        <v>75490</v>
      </c>
      <c r="R199">
        <v>2.8599990000000002</v>
      </c>
      <c r="S199">
        <v>3.0124680000000001</v>
      </c>
      <c r="T199">
        <v>0.15246899999999899</v>
      </c>
      <c r="U199">
        <v>152.468999999999</v>
      </c>
      <c r="V199">
        <v>17.4657592773437</v>
      </c>
      <c r="AA199">
        <v>33859</v>
      </c>
      <c r="AB199" t="s">
        <v>50</v>
      </c>
      <c r="AC199" t="s">
        <v>51</v>
      </c>
      <c r="AD199">
        <v>75490</v>
      </c>
      <c r="AE199">
        <v>1.8599999999999901</v>
      </c>
      <c r="AF199">
        <v>2.0004680000000001</v>
      </c>
      <c r="AG199">
        <v>0.14046800000000001</v>
      </c>
      <c r="AH199">
        <v>140.46799999999999</v>
      </c>
      <c r="AI199">
        <v>0.19488525390625</v>
      </c>
      <c r="AN199">
        <v>40760</v>
      </c>
      <c r="AO199" t="s">
        <v>52</v>
      </c>
      <c r="AP199" t="s">
        <v>53</v>
      </c>
      <c r="AQ199">
        <v>75490</v>
      </c>
      <c r="AR199">
        <v>1.85</v>
      </c>
      <c r="AS199">
        <v>2.012518</v>
      </c>
      <c r="AT199">
        <v>0.162517999999999</v>
      </c>
      <c r="AU199">
        <v>162.51799999999901</v>
      </c>
      <c r="AV199">
        <v>0.2005615234375</v>
      </c>
    </row>
    <row r="200" spans="1:48">
      <c r="A200">
        <v>34033</v>
      </c>
      <c r="B200" t="s">
        <v>16</v>
      </c>
      <c r="C200" t="s">
        <v>15</v>
      </c>
      <c r="D200">
        <v>75490</v>
      </c>
      <c r="E200">
        <v>1.919999</v>
      </c>
      <c r="F200">
        <v>2.0684680000000002</v>
      </c>
      <c r="G200">
        <v>0.14846899999999999</v>
      </c>
      <c r="H200">
        <v>148.46899999999999</v>
      </c>
      <c r="I200">
        <v>18.2835693359375</v>
      </c>
      <c r="N200">
        <v>59284</v>
      </c>
      <c r="O200" t="s">
        <v>48</v>
      </c>
      <c r="P200" t="s">
        <v>49</v>
      </c>
      <c r="Q200">
        <v>75490</v>
      </c>
      <c r="R200">
        <v>2.9599989999999998</v>
      </c>
      <c r="S200">
        <v>3.1124679999999998</v>
      </c>
      <c r="T200">
        <v>0.15246899999999899</v>
      </c>
      <c r="U200">
        <v>152.468999999999</v>
      </c>
      <c r="V200">
        <v>17.4657592773437</v>
      </c>
      <c r="AA200">
        <v>33860</v>
      </c>
      <c r="AB200" t="s">
        <v>50</v>
      </c>
      <c r="AC200" t="s">
        <v>51</v>
      </c>
      <c r="AD200">
        <v>75490</v>
      </c>
      <c r="AE200">
        <v>2.29</v>
      </c>
      <c r="AF200">
        <v>2.4284680000000001</v>
      </c>
      <c r="AG200">
        <v>0.13846800000000001</v>
      </c>
      <c r="AH200">
        <v>138.46799999999999</v>
      </c>
      <c r="AI200">
        <v>0.189208984375</v>
      </c>
      <c r="AN200">
        <v>40761</v>
      </c>
      <c r="AO200" t="s">
        <v>52</v>
      </c>
      <c r="AP200" t="s">
        <v>53</v>
      </c>
      <c r="AQ200">
        <v>75490</v>
      </c>
      <c r="AR200">
        <v>1.909999</v>
      </c>
      <c r="AS200">
        <v>2.0524680000000002</v>
      </c>
      <c r="AT200">
        <v>0.14246900000000001</v>
      </c>
      <c r="AU200">
        <v>142.46899999999999</v>
      </c>
      <c r="AV200">
        <v>0.2005615234375</v>
      </c>
    </row>
    <row r="201" spans="1:48">
      <c r="A201">
        <v>34034</v>
      </c>
      <c r="B201" t="s">
        <v>16</v>
      </c>
      <c r="C201" t="s">
        <v>15</v>
      </c>
      <c r="D201">
        <v>75490</v>
      </c>
      <c r="E201">
        <v>2.0899990000000002</v>
      </c>
      <c r="F201">
        <v>2.2845179999999998</v>
      </c>
      <c r="G201">
        <v>0.194518999999999</v>
      </c>
      <c r="H201">
        <v>194.51899999999901</v>
      </c>
      <c r="I201">
        <v>17.7731323242187</v>
      </c>
      <c r="N201">
        <v>59279</v>
      </c>
      <c r="O201" t="s">
        <v>48</v>
      </c>
      <c r="P201" t="s">
        <v>49</v>
      </c>
      <c r="Q201">
        <v>75490</v>
      </c>
      <c r="R201">
        <v>1.2399990000000001</v>
      </c>
      <c r="S201">
        <v>1.392468</v>
      </c>
      <c r="T201">
        <v>0.15246899999999899</v>
      </c>
      <c r="U201">
        <v>152.468999999999</v>
      </c>
      <c r="V201">
        <v>20.7487182617187</v>
      </c>
      <c r="AA201">
        <v>33861</v>
      </c>
      <c r="AB201" t="s">
        <v>50</v>
      </c>
      <c r="AC201" t="s">
        <v>51</v>
      </c>
      <c r="AD201">
        <v>75490</v>
      </c>
      <c r="AE201">
        <v>2.5299990000000001</v>
      </c>
      <c r="AF201">
        <v>2.6684679999999998</v>
      </c>
      <c r="AG201">
        <v>0.13846899999999901</v>
      </c>
      <c r="AH201">
        <v>138.468999999999</v>
      </c>
      <c r="AI201">
        <v>0.33489990234375</v>
      </c>
      <c r="AN201">
        <v>40762</v>
      </c>
      <c r="AO201" t="s">
        <v>52</v>
      </c>
      <c r="AP201" t="s">
        <v>53</v>
      </c>
      <c r="AQ201">
        <v>75490</v>
      </c>
      <c r="AR201">
        <v>2.04</v>
      </c>
      <c r="AS201">
        <v>2.1804679999999999</v>
      </c>
      <c r="AT201">
        <v>0.14046799999999901</v>
      </c>
      <c r="AU201">
        <v>140.46799999999899</v>
      </c>
      <c r="AV201">
        <v>0.1400146484375</v>
      </c>
    </row>
    <row r="202" spans="1:48">
      <c r="A202">
        <v>34035</v>
      </c>
      <c r="B202" t="s">
        <v>16</v>
      </c>
      <c r="C202" t="s">
        <v>15</v>
      </c>
      <c r="D202">
        <v>75490</v>
      </c>
      <c r="E202">
        <v>2.148682</v>
      </c>
      <c r="F202">
        <v>2.324468</v>
      </c>
      <c r="G202">
        <v>0.175786</v>
      </c>
      <c r="H202">
        <v>175.786</v>
      </c>
      <c r="I202">
        <v>17.7731323242187</v>
      </c>
      <c r="N202">
        <v>59280</v>
      </c>
      <c r="O202" t="s">
        <v>48</v>
      </c>
      <c r="P202" t="s">
        <v>49</v>
      </c>
      <c r="Q202">
        <v>75490</v>
      </c>
      <c r="R202">
        <v>1.379999</v>
      </c>
      <c r="S202">
        <v>1.5324679999999999</v>
      </c>
      <c r="T202">
        <v>0.15246899999999999</v>
      </c>
      <c r="U202">
        <v>152.46899999999999</v>
      </c>
      <c r="V202">
        <v>19.8149719238281</v>
      </c>
      <c r="AA202">
        <v>33862</v>
      </c>
      <c r="AB202" t="s">
        <v>50</v>
      </c>
      <c r="AC202" t="s">
        <v>51</v>
      </c>
      <c r="AD202">
        <v>75490</v>
      </c>
      <c r="AE202">
        <v>2.81</v>
      </c>
      <c r="AF202">
        <v>2.9484680000000001</v>
      </c>
      <c r="AG202">
        <v>0.13846800000000001</v>
      </c>
      <c r="AH202">
        <v>138.46799999999999</v>
      </c>
      <c r="AI202">
        <v>0.33489990234375</v>
      </c>
      <c r="AN202">
        <v>40763</v>
      </c>
      <c r="AO202" t="s">
        <v>52</v>
      </c>
      <c r="AP202" t="s">
        <v>53</v>
      </c>
      <c r="AQ202">
        <v>75490</v>
      </c>
      <c r="AR202">
        <v>2.37999899999999</v>
      </c>
      <c r="AS202">
        <v>2.5204680000000002</v>
      </c>
      <c r="AT202">
        <v>0.14046900000000001</v>
      </c>
      <c r="AU202">
        <v>140.46899999999999</v>
      </c>
      <c r="AV202">
        <v>0.154205322265625</v>
      </c>
    </row>
    <row r="203" spans="1:48">
      <c r="A203">
        <v>34036</v>
      </c>
      <c r="B203" t="s">
        <v>16</v>
      </c>
      <c r="C203" t="s">
        <v>15</v>
      </c>
      <c r="D203">
        <v>75490</v>
      </c>
      <c r="E203">
        <v>2.2999990000000001</v>
      </c>
      <c r="F203">
        <v>2.4404680000000001</v>
      </c>
      <c r="G203">
        <v>0.14046899999999901</v>
      </c>
      <c r="H203">
        <v>140.468999999999</v>
      </c>
      <c r="I203">
        <v>17.7731323242187</v>
      </c>
      <c r="N203">
        <v>59279</v>
      </c>
      <c r="O203" t="s">
        <v>48</v>
      </c>
      <c r="P203" t="s">
        <v>49</v>
      </c>
      <c r="Q203">
        <v>75490</v>
      </c>
      <c r="R203">
        <v>1.919999</v>
      </c>
      <c r="S203">
        <v>2.0724680000000002</v>
      </c>
      <c r="T203">
        <v>0.15246899999999999</v>
      </c>
      <c r="U203">
        <v>152.46899999999999</v>
      </c>
      <c r="V203">
        <v>17.6988220214843</v>
      </c>
      <c r="AA203">
        <v>33863</v>
      </c>
      <c r="AB203" t="s">
        <v>50</v>
      </c>
      <c r="AC203" t="s">
        <v>51</v>
      </c>
      <c r="AD203">
        <v>75490</v>
      </c>
      <c r="AE203">
        <v>2.99</v>
      </c>
      <c r="AF203">
        <v>3.1284679999999998</v>
      </c>
      <c r="AG203">
        <v>0.13846799999999901</v>
      </c>
      <c r="AH203">
        <v>138.46799999999899</v>
      </c>
      <c r="AI203">
        <v>0.3443603515625</v>
      </c>
      <c r="AN203">
        <v>40764</v>
      </c>
      <c r="AO203" t="s">
        <v>52</v>
      </c>
      <c r="AP203" t="s">
        <v>53</v>
      </c>
      <c r="AQ203">
        <v>75490</v>
      </c>
      <c r="AR203">
        <v>2.56</v>
      </c>
      <c r="AS203">
        <v>2.7004679999999999</v>
      </c>
      <c r="AT203">
        <v>0.14046799999999901</v>
      </c>
      <c r="AU203">
        <v>140.46799999999899</v>
      </c>
      <c r="AV203">
        <v>0.16839599609375</v>
      </c>
    </row>
    <row r="204" spans="1:48">
      <c r="A204">
        <v>34037</v>
      </c>
      <c r="B204" t="s">
        <v>16</v>
      </c>
      <c r="C204" t="s">
        <v>15</v>
      </c>
      <c r="D204">
        <v>75490</v>
      </c>
      <c r="E204">
        <v>2.46999999999999</v>
      </c>
      <c r="F204">
        <v>2.6124679999999998</v>
      </c>
      <c r="G204">
        <v>0.14246800000000001</v>
      </c>
      <c r="H204">
        <v>142.46799999999999</v>
      </c>
      <c r="I204">
        <v>17.9225463867187</v>
      </c>
      <c r="N204">
        <v>59286</v>
      </c>
      <c r="O204" t="s">
        <v>48</v>
      </c>
      <c r="P204" t="s">
        <v>49</v>
      </c>
      <c r="Q204">
        <v>75490</v>
      </c>
      <c r="R204">
        <v>2.9987789999999999</v>
      </c>
      <c r="S204">
        <v>3.1524679999999998</v>
      </c>
      <c r="T204">
        <v>0.15368899999999899</v>
      </c>
      <c r="U204">
        <v>153.688999999999</v>
      </c>
      <c r="V204">
        <v>17.4657592773437</v>
      </c>
      <c r="AA204">
        <v>33864</v>
      </c>
      <c r="AB204" t="s">
        <v>50</v>
      </c>
      <c r="AC204" t="s">
        <v>51</v>
      </c>
      <c r="AD204">
        <v>75490</v>
      </c>
      <c r="AE204">
        <v>3.0899990000000002</v>
      </c>
      <c r="AF204">
        <v>3.2284679999999999</v>
      </c>
      <c r="AG204">
        <v>0.13846899999999901</v>
      </c>
      <c r="AH204">
        <v>138.468999999999</v>
      </c>
      <c r="AI204">
        <v>0.35382080078125</v>
      </c>
      <c r="AN204">
        <v>40765</v>
      </c>
      <c r="AO204" t="s">
        <v>52</v>
      </c>
      <c r="AP204" t="s">
        <v>53</v>
      </c>
      <c r="AQ204">
        <v>75490</v>
      </c>
      <c r="AR204">
        <v>2.7299989999999998</v>
      </c>
      <c r="AS204">
        <v>2.868468</v>
      </c>
      <c r="AT204">
        <v>0.13846900000000001</v>
      </c>
      <c r="AU204">
        <v>138.46899999999999</v>
      </c>
      <c r="AV204">
        <v>0.16839599609375</v>
      </c>
    </row>
    <row r="205" spans="1:48">
      <c r="A205">
        <v>34038</v>
      </c>
      <c r="B205" t="s">
        <v>16</v>
      </c>
      <c r="C205" t="s">
        <v>15</v>
      </c>
      <c r="D205">
        <v>75490</v>
      </c>
      <c r="E205">
        <v>3.1</v>
      </c>
      <c r="F205">
        <v>3.2404679999999999</v>
      </c>
      <c r="G205">
        <v>0.14046799999999901</v>
      </c>
      <c r="H205">
        <v>140.46799999999899</v>
      </c>
      <c r="I205">
        <v>15.703125</v>
      </c>
      <c r="N205">
        <v>59283</v>
      </c>
      <c r="O205" t="s">
        <v>48</v>
      </c>
      <c r="P205" t="s">
        <v>49</v>
      </c>
      <c r="Q205">
        <v>75490</v>
      </c>
      <c r="R205">
        <v>2.178779</v>
      </c>
      <c r="S205">
        <v>2.332468</v>
      </c>
      <c r="T205">
        <v>0.15368899999999899</v>
      </c>
      <c r="U205">
        <v>153.688999999999</v>
      </c>
      <c r="V205">
        <v>16.6240844726562</v>
      </c>
      <c r="AA205">
        <v>33865</v>
      </c>
      <c r="AB205" t="s">
        <v>50</v>
      </c>
      <c r="AC205" t="s">
        <v>51</v>
      </c>
      <c r="AD205">
        <v>75490</v>
      </c>
      <c r="AE205">
        <v>3.22</v>
      </c>
      <c r="AF205">
        <v>3.3765179999999999</v>
      </c>
      <c r="AG205">
        <v>0.15651799999999899</v>
      </c>
      <c r="AH205">
        <v>156.51799999999901</v>
      </c>
      <c r="AI205">
        <v>0.35382080078125</v>
      </c>
      <c r="AN205">
        <v>40766</v>
      </c>
      <c r="AO205" t="s">
        <v>52</v>
      </c>
      <c r="AP205" t="s">
        <v>53</v>
      </c>
      <c r="AQ205">
        <v>75490</v>
      </c>
      <c r="AR205">
        <v>3.0699990000000001</v>
      </c>
      <c r="AS205">
        <v>3.2084679999999999</v>
      </c>
      <c r="AT205">
        <v>0.13846899999999901</v>
      </c>
      <c r="AU205">
        <v>138.468999999999</v>
      </c>
      <c r="AV205">
        <v>0.1513671875</v>
      </c>
    </row>
    <row r="206" spans="1:48">
      <c r="A206">
        <v>34039</v>
      </c>
      <c r="B206" t="s">
        <v>16</v>
      </c>
      <c r="C206" t="s">
        <v>15</v>
      </c>
      <c r="D206">
        <v>75490</v>
      </c>
      <c r="E206">
        <v>3.39</v>
      </c>
      <c r="F206">
        <v>3.5324680000000002</v>
      </c>
      <c r="G206">
        <v>0.14246800000000001</v>
      </c>
      <c r="H206">
        <v>142.46799999999999</v>
      </c>
      <c r="I206">
        <v>17.9204406738281</v>
      </c>
      <c r="N206">
        <v>59288</v>
      </c>
      <c r="O206" t="s">
        <v>48</v>
      </c>
      <c r="P206" t="s">
        <v>49</v>
      </c>
      <c r="Q206">
        <v>75490</v>
      </c>
      <c r="R206">
        <v>2.79</v>
      </c>
      <c r="S206">
        <v>2.9444680000000001</v>
      </c>
      <c r="T206">
        <v>0.15446799999999999</v>
      </c>
      <c r="U206">
        <v>154.46799999999999</v>
      </c>
      <c r="V206">
        <v>17.900146484375</v>
      </c>
      <c r="AA206">
        <v>33866</v>
      </c>
      <c r="AB206" t="s">
        <v>50</v>
      </c>
      <c r="AC206" t="s">
        <v>51</v>
      </c>
      <c r="AD206">
        <v>75490</v>
      </c>
      <c r="AE206">
        <v>3.2635909999999999</v>
      </c>
      <c r="AF206">
        <v>3.4164680000000001</v>
      </c>
      <c r="AG206">
        <v>0.15287700000000001</v>
      </c>
      <c r="AH206">
        <v>152.87700000000001</v>
      </c>
      <c r="AI206">
        <v>0.35382080078125</v>
      </c>
      <c r="AN206">
        <v>40767</v>
      </c>
      <c r="AO206" t="s">
        <v>52</v>
      </c>
      <c r="AP206" t="s">
        <v>53</v>
      </c>
      <c r="AQ206">
        <v>75490</v>
      </c>
      <c r="AR206">
        <v>3.46999999999999</v>
      </c>
      <c r="AS206">
        <v>3.6084679999999998</v>
      </c>
      <c r="AT206">
        <v>0.13846800000000001</v>
      </c>
      <c r="AU206">
        <v>138.46799999999999</v>
      </c>
      <c r="AV206">
        <v>0.267730712890625</v>
      </c>
    </row>
    <row r="207" spans="1:48">
      <c r="A207">
        <v>34028</v>
      </c>
      <c r="B207" t="s">
        <v>16</v>
      </c>
      <c r="C207" t="s">
        <v>15</v>
      </c>
      <c r="D207">
        <v>75490</v>
      </c>
      <c r="E207">
        <v>1.05</v>
      </c>
      <c r="F207">
        <v>1.248518</v>
      </c>
      <c r="G207">
        <v>0.198517999999999</v>
      </c>
      <c r="H207">
        <v>198.51799999999901</v>
      </c>
      <c r="I207">
        <v>17.1043701171875</v>
      </c>
      <c r="N207">
        <v>59281</v>
      </c>
      <c r="O207" t="s">
        <v>48</v>
      </c>
      <c r="P207" t="s">
        <v>49</v>
      </c>
      <c r="Q207">
        <v>75490</v>
      </c>
      <c r="R207">
        <v>1.5899999999999901</v>
      </c>
      <c r="S207">
        <v>1.7444679999999999</v>
      </c>
      <c r="T207">
        <v>0.15446799999999999</v>
      </c>
      <c r="U207">
        <v>154.46799999999999</v>
      </c>
      <c r="V207">
        <v>18.2554931640625</v>
      </c>
      <c r="AA207">
        <v>33856</v>
      </c>
      <c r="AB207" t="s">
        <v>50</v>
      </c>
      <c r="AC207" t="s">
        <v>51</v>
      </c>
      <c r="AD207">
        <v>75490</v>
      </c>
      <c r="AE207">
        <v>1.129999</v>
      </c>
      <c r="AF207">
        <v>1.2684679999999999</v>
      </c>
      <c r="AG207">
        <v>0.13846899999999901</v>
      </c>
      <c r="AH207">
        <v>138.468999999999</v>
      </c>
      <c r="AI207">
        <v>0.24908447265625</v>
      </c>
      <c r="AN207">
        <v>40755</v>
      </c>
      <c r="AO207" t="s">
        <v>52</v>
      </c>
      <c r="AP207" t="s">
        <v>53</v>
      </c>
      <c r="AQ207">
        <v>75490</v>
      </c>
      <c r="AR207">
        <v>1.28</v>
      </c>
      <c r="AS207">
        <v>1.4204680000000001</v>
      </c>
      <c r="AT207">
        <v>0.14046800000000001</v>
      </c>
      <c r="AU207">
        <v>140.46799999999999</v>
      </c>
      <c r="AV207">
        <v>0.2091064453125</v>
      </c>
    </row>
    <row r="208" spans="1:48">
      <c r="A208">
        <v>34029</v>
      </c>
      <c r="B208" t="s">
        <v>16</v>
      </c>
      <c r="C208" t="s">
        <v>15</v>
      </c>
      <c r="D208">
        <v>75490</v>
      </c>
      <c r="E208">
        <v>1.1132740000000001</v>
      </c>
      <c r="F208">
        <v>1.3125180000000001</v>
      </c>
      <c r="G208">
        <v>0.19924399999999901</v>
      </c>
      <c r="H208">
        <v>199.24399999999901</v>
      </c>
      <c r="I208">
        <v>17.1043701171875</v>
      </c>
      <c r="N208">
        <v>59291</v>
      </c>
      <c r="O208" t="s">
        <v>48</v>
      </c>
      <c r="P208" t="s">
        <v>49</v>
      </c>
      <c r="Q208">
        <v>75490</v>
      </c>
      <c r="R208">
        <v>3.31</v>
      </c>
      <c r="S208">
        <v>3.4644680000000001</v>
      </c>
      <c r="T208">
        <v>0.15446799999999999</v>
      </c>
      <c r="U208">
        <v>154.46799999999999</v>
      </c>
      <c r="V208">
        <v>19.7145385742187</v>
      </c>
      <c r="AA208">
        <v>33857</v>
      </c>
      <c r="AB208" t="s">
        <v>50</v>
      </c>
      <c r="AC208" t="s">
        <v>51</v>
      </c>
      <c r="AD208">
        <v>75490</v>
      </c>
      <c r="AE208">
        <v>1.6099999999999901</v>
      </c>
      <c r="AF208">
        <v>1.768518</v>
      </c>
      <c r="AG208">
        <v>0.15851799999999999</v>
      </c>
      <c r="AH208">
        <v>158.518</v>
      </c>
      <c r="AI208">
        <v>0.2005615234375</v>
      </c>
      <c r="AN208">
        <v>40756</v>
      </c>
      <c r="AO208" t="s">
        <v>52</v>
      </c>
      <c r="AP208" t="s">
        <v>53</v>
      </c>
      <c r="AQ208">
        <v>75490</v>
      </c>
      <c r="AR208">
        <v>1.459999</v>
      </c>
      <c r="AS208">
        <v>1.6165179999999999</v>
      </c>
      <c r="AT208">
        <v>0.15651899999999999</v>
      </c>
      <c r="AU208">
        <v>156.51900000000001</v>
      </c>
      <c r="AV208">
        <v>0.235107421875</v>
      </c>
    </row>
    <row r="209" spans="1:48">
      <c r="A209">
        <v>34030</v>
      </c>
      <c r="B209" t="s">
        <v>16</v>
      </c>
      <c r="C209" t="s">
        <v>15</v>
      </c>
      <c r="D209">
        <v>75490</v>
      </c>
      <c r="E209">
        <v>1.200699</v>
      </c>
      <c r="F209">
        <v>1.352468</v>
      </c>
      <c r="G209">
        <v>0.15176899999999999</v>
      </c>
      <c r="H209">
        <v>151.76900000000001</v>
      </c>
      <c r="I209">
        <v>17.1043701171875</v>
      </c>
      <c r="N209">
        <v>59290</v>
      </c>
      <c r="O209" t="s">
        <v>48</v>
      </c>
      <c r="P209" t="s">
        <v>49</v>
      </c>
      <c r="Q209">
        <v>75490</v>
      </c>
      <c r="R209">
        <v>3.27</v>
      </c>
      <c r="S209">
        <v>3.4244680000000001</v>
      </c>
      <c r="T209">
        <v>0.15446799999999999</v>
      </c>
      <c r="U209">
        <v>154.46799999999999</v>
      </c>
      <c r="V209">
        <v>17.0313720703125</v>
      </c>
      <c r="AA209">
        <v>33858</v>
      </c>
      <c r="AB209" t="s">
        <v>50</v>
      </c>
      <c r="AC209" t="s">
        <v>51</v>
      </c>
      <c r="AD209">
        <v>75490</v>
      </c>
      <c r="AE209">
        <v>1.653591</v>
      </c>
      <c r="AF209">
        <v>1.808468</v>
      </c>
      <c r="AG209">
        <v>0.15487699999999899</v>
      </c>
      <c r="AH209">
        <v>154.87699999999899</v>
      </c>
      <c r="AI209">
        <v>0.2005615234375</v>
      </c>
      <c r="AN209">
        <v>40757</v>
      </c>
      <c r="AO209" t="s">
        <v>52</v>
      </c>
      <c r="AP209" t="s">
        <v>53</v>
      </c>
      <c r="AQ209">
        <v>75490</v>
      </c>
      <c r="AR209">
        <v>1.5035909999999999</v>
      </c>
      <c r="AS209">
        <v>1.680518</v>
      </c>
      <c r="AT209">
        <v>0.176926999999999</v>
      </c>
      <c r="AU209">
        <v>176.926999999999</v>
      </c>
      <c r="AV209">
        <v>0.2611083984375</v>
      </c>
    </row>
    <row r="210" spans="1:48">
      <c r="A210">
        <v>34031</v>
      </c>
      <c r="B210" t="s">
        <v>16</v>
      </c>
      <c r="C210" t="s">
        <v>15</v>
      </c>
      <c r="D210">
        <v>75490</v>
      </c>
      <c r="E210">
        <v>1.449999</v>
      </c>
      <c r="F210">
        <v>1.600468</v>
      </c>
      <c r="G210">
        <v>0.15046899999999899</v>
      </c>
      <c r="H210">
        <v>150.468999999999</v>
      </c>
      <c r="I210">
        <v>17.9491882324218</v>
      </c>
      <c r="N210">
        <v>59290</v>
      </c>
      <c r="O210" t="s">
        <v>48</v>
      </c>
      <c r="P210" t="s">
        <v>49</v>
      </c>
      <c r="Q210">
        <v>75490</v>
      </c>
      <c r="R210">
        <v>3.27</v>
      </c>
      <c r="S210">
        <v>3.4244680000000001</v>
      </c>
      <c r="T210">
        <v>0.15446799999999999</v>
      </c>
      <c r="U210">
        <v>154.46799999999999</v>
      </c>
      <c r="V210">
        <v>17.0313720703125</v>
      </c>
      <c r="AA210">
        <v>33859</v>
      </c>
      <c r="AB210" t="s">
        <v>50</v>
      </c>
      <c r="AC210" t="s">
        <v>51</v>
      </c>
      <c r="AD210">
        <v>75490</v>
      </c>
      <c r="AE210">
        <v>1.8199999999999901</v>
      </c>
      <c r="AF210">
        <v>1.9604680000000001</v>
      </c>
      <c r="AG210">
        <v>0.14046800000000001</v>
      </c>
      <c r="AH210">
        <v>140.46799999999999</v>
      </c>
      <c r="AI210">
        <v>0.2005615234375</v>
      </c>
      <c r="AN210">
        <v>40758</v>
      </c>
      <c r="AO210" t="s">
        <v>52</v>
      </c>
      <c r="AP210" t="s">
        <v>53</v>
      </c>
      <c r="AQ210">
        <v>75490</v>
      </c>
      <c r="AR210">
        <v>1.5766709999999999</v>
      </c>
      <c r="AS210">
        <v>1.7204679999999899</v>
      </c>
      <c r="AT210">
        <v>0.14379699999999901</v>
      </c>
      <c r="AU210">
        <v>143.796999999999</v>
      </c>
      <c r="AV210">
        <v>0.2611083984375</v>
      </c>
    </row>
    <row r="211" spans="1:48">
      <c r="A211">
        <v>34032</v>
      </c>
      <c r="B211" t="s">
        <v>16</v>
      </c>
      <c r="C211" t="s">
        <v>15</v>
      </c>
      <c r="D211">
        <v>75490</v>
      </c>
      <c r="E211">
        <v>1.81</v>
      </c>
      <c r="F211">
        <v>1.9884679999999999</v>
      </c>
      <c r="G211">
        <v>0.17846799999999999</v>
      </c>
      <c r="H211">
        <v>178.46799999999999</v>
      </c>
      <c r="I211">
        <v>18.7940063476562</v>
      </c>
      <c r="N211">
        <v>59288</v>
      </c>
      <c r="O211" t="s">
        <v>48</v>
      </c>
      <c r="P211" t="s">
        <v>49</v>
      </c>
      <c r="Q211">
        <v>75490</v>
      </c>
      <c r="R211">
        <v>2.77</v>
      </c>
      <c r="S211">
        <v>2.9244680000000001</v>
      </c>
      <c r="T211">
        <v>0.15446799999999999</v>
      </c>
      <c r="U211">
        <v>154.46799999999999</v>
      </c>
      <c r="V211">
        <v>17.9459838867187</v>
      </c>
      <c r="AA211">
        <v>33860</v>
      </c>
      <c r="AB211" t="s">
        <v>50</v>
      </c>
      <c r="AC211" t="s">
        <v>51</v>
      </c>
      <c r="AD211">
        <v>75490</v>
      </c>
      <c r="AE211">
        <v>1.919999</v>
      </c>
      <c r="AF211">
        <v>2.0885180000000001</v>
      </c>
      <c r="AG211">
        <v>0.168519</v>
      </c>
      <c r="AH211">
        <v>168.51900000000001</v>
      </c>
      <c r="AI211">
        <v>0.19488525390625</v>
      </c>
      <c r="AN211">
        <v>40759</v>
      </c>
      <c r="AO211" t="s">
        <v>52</v>
      </c>
      <c r="AP211" t="s">
        <v>53</v>
      </c>
      <c r="AQ211">
        <v>75490</v>
      </c>
      <c r="AR211">
        <v>2.4900000000000002</v>
      </c>
      <c r="AS211">
        <v>2.6284679999999998</v>
      </c>
      <c r="AT211">
        <v>0.13846799999999901</v>
      </c>
      <c r="AU211">
        <v>138.46799999999899</v>
      </c>
      <c r="AV211">
        <v>0.154205322265625</v>
      </c>
    </row>
    <row r="212" spans="1:48">
      <c r="A212">
        <v>34033</v>
      </c>
      <c r="B212" t="s">
        <v>16</v>
      </c>
      <c r="C212" t="s">
        <v>15</v>
      </c>
      <c r="D212">
        <v>75490</v>
      </c>
      <c r="E212">
        <v>1.8696090000000001</v>
      </c>
      <c r="F212">
        <v>2.0284680000000002</v>
      </c>
      <c r="G212">
        <v>0.158859</v>
      </c>
      <c r="H212">
        <v>158.85900000000001</v>
      </c>
      <c r="I212">
        <v>18.2835693359375</v>
      </c>
      <c r="N212">
        <v>59286</v>
      </c>
      <c r="O212" t="s">
        <v>48</v>
      </c>
      <c r="P212" t="s">
        <v>49</v>
      </c>
      <c r="Q212">
        <v>75490</v>
      </c>
      <c r="R212">
        <v>2.33</v>
      </c>
      <c r="S212">
        <v>2.4844680000000001</v>
      </c>
      <c r="T212">
        <v>0.15446799999999999</v>
      </c>
      <c r="U212">
        <v>154.46799999999999</v>
      </c>
      <c r="V212">
        <v>16.6240844726562</v>
      </c>
      <c r="AA212">
        <v>33861</v>
      </c>
      <c r="AB212" t="s">
        <v>50</v>
      </c>
      <c r="AC212" t="s">
        <v>51</v>
      </c>
      <c r="AD212">
        <v>75490</v>
      </c>
      <c r="AE212">
        <v>1.9899990000000001</v>
      </c>
      <c r="AF212">
        <v>2.1284679999999998</v>
      </c>
      <c r="AG212">
        <v>0.13846899999999901</v>
      </c>
      <c r="AH212">
        <v>138.468999999999</v>
      </c>
      <c r="AI212">
        <v>0.19488525390625</v>
      </c>
      <c r="AN212">
        <v>40760</v>
      </c>
      <c r="AO212" t="s">
        <v>52</v>
      </c>
      <c r="AP212" t="s">
        <v>53</v>
      </c>
      <c r="AQ212">
        <v>75490</v>
      </c>
      <c r="AR212">
        <v>2.95</v>
      </c>
      <c r="AS212">
        <v>3.1205180000000001</v>
      </c>
      <c r="AT212">
        <v>0.170517999999999</v>
      </c>
      <c r="AU212">
        <v>170.51799999999901</v>
      </c>
      <c r="AV212">
        <v>0.159881591796875</v>
      </c>
    </row>
    <row r="213" spans="1:48">
      <c r="A213">
        <v>34034</v>
      </c>
      <c r="B213" t="s">
        <v>16</v>
      </c>
      <c r="C213" t="s">
        <v>15</v>
      </c>
      <c r="D213">
        <v>75490</v>
      </c>
      <c r="E213">
        <v>2.16</v>
      </c>
      <c r="F213">
        <v>2.308468</v>
      </c>
      <c r="G213">
        <v>0.14846799999999899</v>
      </c>
      <c r="H213">
        <v>148.46799999999899</v>
      </c>
      <c r="I213">
        <v>17.7731323242187</v>
      </c>
      <c r="N213">
        <v>59282</v>
      </c>
      <c r="O213" t="s">
        <v>48</v>
      </c>
      <c r="P213" t="s">
        <v>49</v>
      </c>
      <c r="Q213">
        <v>75490</v>
      </c>
      <c r="R213">
        <v>1.79</v>
      </c>
      <c r="S213">
        <v>1.9444680000000001</v>
      </c>
      <c r="T213">
        <v>0.15446799999999999</v>
      </c>
      <c r="U213">
        <v>154.46799999999999</v>
      </c>
      <c r="V213">
        <v>18.8812255859375</v>
      </c>
      <c r="AA213">
        <v>33862</v>
      </c>
      <c r="AB213" t="s">
        <v>50</v>
      </c>
      <c r="AC213" t="s">
        <v>51</v>
      </c>
      <c r="AD213">
        <v>75490</v>
      </c>
      <c r="AE213">
        <v>2.25</v>
      </c>
      <c r="AF213">
        <v>2.388468</v>
      </c>
      <c r="AG213">
        <v>0.13846800000000001</v>
      </c>
      <c r="AH213">
        <v>138.46799999999999</v>
      </c>
      <c r="AI213">
        <v>0.189208984375</v>
      </c>
      <c r="AN213">
        <v>40761</v>
      </c>
      <c r="AO213" t="s">
        <v>52</v>
      </c>
      <c r="AP213" t="s">
        <v>53</v>
      </c>
      <c r="AQ213">
        <v>75490</v>
      </c>
      <c r="AR213">
        <v>3.02</v>
      </c>
      <c r="AS213">
        <v>3.1884679999999999</v>
      </c>
      <c r="AT213">
        <v>0.16846799999999901</v>
      </c>
      <c r="AU213">
        <v>168.46799999999899</v>
      </c>
      <c r="AV213">
        <v>0.1513671875</v>
      </c>
    </row>
    <row r="214" spans="1:48">
      <c r="A214">
        <v>34035</v>
      </c>
      <c r="B214" t="s">
        <v>16</v>
      </c>
      <c r="C214" t="s">
        <v>15</v>
      </c>
      <c r="D214">
        <v>75490</v>
      </c>
      <c r="E214">
        <v>2.33</v>
      </c>
      <c r="F214">
        <v>2.4804680000000001</v>
      </c>
      <c r="G214">
        <v>0.15046799999999999</v>
      </c>
      <c r="H214">
        <v>150.46799999999999</v>
      </c>
      <c r="I214">
        <v>17.7731323242187</v>
      </c>
      <c r="N214">
        <v>59280</v>
      </c>
      <c r="O214" t="s">
        <v>48</v>
      </c>
      <c r="P214" t="s">
        <v>49</v>
      </c>
      <c r="Q214">
        <v>75490</v>
      </c>
      <c r="R214">
        <v>2.31</v>
      </c>
      <c r="S214">
        <v>2.4644680000000001</v>
      </c>
      <c r="T214">
        <v>0.15446799999999999</v>
      </c>
      <c r="U214">
        <v>154.46799999999999</v>
      </c>
      <c r="V214">
        <v>16.6240844726562</v>
      </c>
      <c r="AA214">
        <v>33863</v>
      </c>
      <c r="AB214" t="s">
        <v>50</v>
      </c>
      <c r="AC214" t="s">
        <v>51</v>
      </c>
      <c r="AD214">
        <v>75490</v>
      </c>
      <c r="AE214">
        <v>2.4300000000000002</v>
      </c>
      <c r="AF214">
        <v>2.5684680000000002</v>
      </c>
      <c r="AG214">
        <v>0.13846800000000001</v>
      </c>
      <c r="AH214">
        <v>138.46799999999999</v>
      </c>
      <c r="AI214">
        <v>0.262054443359375</v>
      </c>
      <c r="AN214">
        <v>40762</v>
      </c>
      <c r="AO214" t="s">
        <v>52</v>
      </c>
      <c r="AP214" t="s">
        <v>53</v>
      </c>
      <c r="AQ214">
        <v>75490</v>
      </c>
      <c r="AR214">
        <v>3.1</v>
      </c>
      <c r="AS214">
        <v>3.2404679999999999</v>
      </c>
      <c r="AT214">
        <v>0.14046799999999901</v>
      </c>
      <c r="AU214">
        <v>140.46799999999899</v>
      </c>
      <c r="AV214">
        <v>0.1513671875</v>
      </c>
    </row>
    <row r="215" spans="1:48">
      <c r="A215">
        <v>34036</v>
      </c>
      <c r="B215" t="s">
        <v>16</v>
      </c>
      <c r="C215" t="s">
        <v>15</v>
      </c>
      <c r="D215">
        <v>75490</v>
      </c>
      <c r="E215">
        <v>3.1899989999999998</v>
      </c>
      <c r="F215">
        <v>3.332468</v>
      </c>
      <c r="G215">
        <v>0.14246900000000001</v>
      </c>
      <c r="H215">
        <v>142.46899999999999</v>
      </c>
      <c r="I215">
        <v>17.3688354492187</v>
      </c>
      <c r="N215">
        <v>59284</v>
      </c>
      <c r="O215" t="s">
        <v>48</v>
      </c>
      <c r="P215" t="s">
        <v>49</v>
      </c>
      <c r="Q215">
        <v>75490</v>
      </c>
      <c r="R215">
        <v>1.5899999999999901</v>
      </c>
      <c r="S215">
        <v>1.7444679999999999</v>
      </c>
      <c r="T215">
        <v>0.15446799999999999</v>
      </c>
      <c r="U215">
        <v>154.46799999999999</v>
      </c>
      <c r="V215">
        <v>18.2554931640625</v>
      </c>
      <c r="AA215">
        <v>33864</v>
      </c>
      <c r="AB215" t="s">
        <v>50</v>
      </c>
      <c r="AC215" t="s">
        <v>51</v>
      </c>
      <c r="AD215">
        <v>75490</v>
      </c>
      <c r="AE215">
        <v>3.1899989999999998</v>
      </c>
      <c r="AF215">
        <v>3.328468</v>
      </c>
      <c r="AG215">
        <v>0.13846900000000001</v>
      </c>
      <c r="AH215">
        <v>138.46899999999999</v>
      </c>
      <c r="AI215">
        <v>0.35382080078125</v>
      </c>
      <c r="AN215">
        <v>40763</v>
      </c>
      <c r="AO215" t="s">
        <v>52</v>
      </c>
      <c r="AP215" t="s">
        <v>53</v>
      </c>
      <c r="AQ215">
        <v>75490</v>
      </c>
      <c r="AR215">
        <v>3.64</v>
      </c>
      <c r="AS215">
        <v>3.808468</v>
      </c>
      <c r="AT215">
        <v>0.16846799999999901</v>
      </c>
      <c r="AU215">
        <v>168.46799999999899</v>
      </c>
      <c r="AV215">
        <v>0.38409423828125</v>
      </c>
    </row>
    <row r="216" spans="1:48">
      <c r="A216">
        <v>34037</v>
      </c>
      <c r="B216" t="s">
        <v>16</v>
      </c>
      <c r="C216" t="s">
        <v>15</v>
      </c>
      <c r="D216">
        <v>75490</v>
      </c>
      <c r="E216">
        <v>3.3199990000000001</v>
      </c>
      <c r="F216">
        <v>3.4604680000000001</v>
      </c>
      <c r="G216">
        <v>0.14046899999999901</v>
      </c>
      <c r="H216">
        <v>140.468999999999</v>
      </c>
      <c r="I216">
        <v>17.3688354492187</v>
      </c>
      <c r="N216">
        <v>59280</v>
      </c>
      <c r="O216" t="s">
        <v>48</v>
      </c>
      <c r="P216" t="s">
        <v>49</v>
      </c>
      <c r="Q216">
        <v>75490</v>
      </c>
      <c r="R216">
        <v>1.81</v>
      </c>
      <c r="S216">
        <v>1.9644680000000001</v>
      </c>
      <c r="T216">
        <v>0.15446799999999999</v>
      </c>
      <c r="U216">
        <v>154.46799999999999</v>
      </c>
      <c r="V216">
        <v>18.8812255859375</v>
      </c>
      <c r="AA216">
        <v>33865</v>
      </c>
      <c r="AB216" t="s">
        <v>50</v>
      </c>
      <c r="AC216" t="s">
        <v>51</v>
      </c>
      <c r="AD216">
        <v>75490</v>
      </c>
      <c r="AE216">
        <v>3.3199990000000001</v>
      </c>
      <c r="AF216">
        <v>3.4604680000000001</v>
      </c>
      <c r="AG216">
        <v>0.14046899999999901</v>
      </c>
      <c r="AH216">
        <v>140.468999999999</v>
      </c>
      <c r="AI216">
        <v>0.35382080078125</v>
      </c>
      <c r="AN216">
        <v>40764</v>
      </c>
      <c r="AO216" t="s">
        <v>52</v>
      </c>
      <c r="AP216" t="s">
        <v>53</v>
      </c>
      <c r="AQ216">
        <v>75490</v>
      </c>
      <c r="AR216">
        <v>3.71999999999999</v>
      </c>
      <c r="AS216">
        <v>3.860468</v>
      </c>
      <c r="AT216">
        <v>0.14046800000000001</v>
      </c>
      <c r="AU216">
        <v>140.46799999999999</v>
      </c>
      <c r="AV216">
        <v>0.38409423828125</v>
      </c>
    </row>
    <row r="217" spans="1:48">
      <c r="A217">
        <v>34038</v>
      </c>
      <c r="B217" t="s">
        <v>16</v>
      </c>
      <c r="C217" t="s">
        <v>15</v>
      </c>
      <c r="D217">
        <v>75490</v>
      </c>
      <c r="E217">
        <v>3.74</v>
      </c>
      <c r="F217">
        <v>3.884468</v>
      </c>
      <c r="G217">
        <v>0.14446799999999899</v>
      </c>
      <c r="H217">
        <v>144.46799999999899</v>
      </c>
      <c r="I217">
        <v>20.0029907226562</v>
      </c>
      <c r="N217">
        <v>59281</v>
      </c>
      <c r="O217" t="s">
        <v>48</v>
      </c>
      <c r="P217" t="s">
        <v>49</v>
      </c>
      <c r="Q217">
        <v>75490</v>
      </c>
      <c r="R217">
        <v>2.31</v>
      </c>
      <c r="S217">
        <v>2.4644680000000001</v>
      </c>
      <c r="T217">
        <v>0.15446799999999999</v>
      </c>
      <c r="U217">
        <v>154.46799999999999</v>
      </c>
      <c r="V217">
        <v>16.6240844726562</v>
      </c>
      <c r="AA217">
        <v>33856</v>
      </c>
      <c r="AB217" t="s">
        <v>50</v>
      </c>
      <c r="AC217" t="s">
        <v>51</v>
      </c>
      <c r="AD217">
        <v>75490</v>
      </c>
      <c r="AE217">
        <v>1.139999</v>
      </c>
      <c r="AF217">
        <v>1.2804679999999999</v>
      </c>
      <c r="AG217">
        <v>0.14046899999999901</v>
      </c>
      <c r="AH217">
        <v>140.468999999999</v>
      </c>
      <c r="AI217">
        <v>0.24908447265625</v>
      </c>
      <c r="AN217">
        <v>40755</v>
      </c>
      <c r="AO217" t="s">
        <v>52</v>
      </c>
      <c r="AP217" t="s">
        <v>53</v>
      </c>
      <c r="AQ217">
        <v>75490</v>
      </c>
      <c r="AR217">
        <v>1.07</v>
      </c>
      <c r="AS217">
        <v>1.2084679999999901</v>
      </c>
      <c r="AT217">
        <v>0.13846799999999901</v>
      </c>
      <c r="AU217">
        <v>138.46799999999899</v>
      </c>
      <c r="AV217">
        <v>0.2091064453125</v>
      </c>
    </row>
    <row r="218" spans="1:48">
      <c r="A218">
        <v>34028</v>
      </c>
      <c r="B218" t="s">
        <v>16</v>
      </c>
      <c r="C218" t="s">
        <v>15</v>
      </c>
      <c r="D218">
        <v>75490</v>
      </c>
      <c r="E218">
        <v>1.03</v>
      </c>
      <c r="F218">
        <v>1.2244679999999999</v>
      </c>
      <c r="G218">
        <v>0.194467999999999</v>
      </c>
      <c r="H218">
        <v>194.46799999999899</v>
      </c>
      <c r="I218">
        <v>17.1043701171875</v>
      </c>
      <c r="N218">
        <v>59284</v>
      </c>
      <c r="O218" t="s">
        <v>48</v>
      </c>
      <c r="P218" t="s">
        <v>49</v>
      </c>
      <c r="Q218">
        <v>75490</v>
      </c>
      <c r="R218">
        <v>2.31</v>
      </c>
      <c r="S218">
        <v>2.4644680000000001</v>
      </c>
      <c r="T218">
        <v>0.15446799999999999</v>
      </c>
      <c r="U218">
        <v>154.46799999999999</v>
      </c>
      <c r="V218">
        <v>16.6240844726562</v>
      </c>
      <c r="AA218">
        <v>33857</v>
      </c>
      <c r="AB218" t="s">
        <v>50</v>
      </c>
      <c r="AC218" t="s">
        <v>51</v>
      </c>
      <c r="AD218">
        <v>75490</v>
      </c>
      <c r="AE218">
        <v>1.4899990000000001</v>
      </c>
      <c r="AF218">
        <v>1.628468</v>
      </c>
      <c r="AG218">
        <v>0.13846899999999901</v>
      </c>
      <c r="AH218">
        <v>138.468999999999</v>
      </c>
      <c r="AI218">
        <v>0.224822998046875</v>
      </c>
      <c r="AN218">
        <v>40756</v>
      </c>
      <c r="AO218" t="s">
        <v>52</v>
      </c>
      <c r="AP218" t="s">
        <v>53</v>
      </c>
      <c r="AQ218">
        <v>75490</v>
      </c>
      <c r="AR218">
        <v>1.929999</v>
      </c>
      <c r="AS218">
        <v>2.0684680000000002</v>
      </c>
      <c r="AT218">
        <v>0.13846900000000001</v>
      </c>
      <c r="AU218">
        <v>138.46899999999999</v>
      </c>
      <c r="AV218">
        <v>0.2005615234375</v>
      </c>
    </row>
    <row r="219" spans="1:48">
      <c r="A219">
        <v>34029</v>
      </c>
      <c r="B219" t="s">
        <v>16</v>
      </c>
      <c r="C219" t="s">
        <v>15</v>
      </c>
      <c r="D219">
        <v>75490</v>
      </c>
      <c r="E219">
        <v>1.169999</v>
      </c>
      <c r="F219">
        <v>1.3285179999999901</v>
      </c>
      <c r="G219">
        <v>0.15851899999999899</v>
      </c>
      <c r="H219">
        <v>158.51899999999901</v>
      </c>
      <c r="I219">
        <v>17.1043701171875</v>
      </c>
      <c r="N219">
        <v>59283</v>
      </c>
      <c r="O219" t="s">
        <v>48</v>
      </c>
      <c r="P219" t="s">
        <v>49</v>
      </c>
      <c r="Q219">
        <v>75490</v>
      </c>
      <c r="R219">
        <v>2.79</v>
      </c>
      <c r="S219">
        <v>2.9444680000000001</v>
      </c>
      <c r="T219">
        <v>0.15446799999999999</v>
      </c>
      <c r="U219">
        <v>154.46799999999999</v>
      </c>
      <c r="V219">
        <v>17.900146484375</v>
      </c>
      <c r="AA219">
        <v>33858</v>
      </c>
      <c r="AB219" t="s">
        <v>50</v>
      </c>
      <c r="AC219" t="s">
        <v>51</v>
      </c>
      <c r="AD219">
        <v>75490</v>
      </c>
      <c r="AE219">
        <v>2.12</v>
      </c>
      <c r="AF219">
        <v>2.2604679999999999</v>
      </c>
      <c r="AG219">
        <v>0.14046799999999901</v>
      </c>
      <c r="AH219">
        <v>140.46799999999899</v>
      </c>
      <c r="AI219">
        <v>0.189208984375</v>
      </c>
      <c r="AN219">
        <v>40757</v>
      </c>
      <c r="AO219" t="s">
        <v>52</v>
      </c>
      <c r="AP219" t="s">
        <v>53</v>
      </c>
      <c r="AQ219">
        <v>75490</v>
      </c>
      <c r="AR219">
        <v>2.08</v>
      </c>
      <c r="AS219">
        <v>2.2204679999999999</v>
      </c>
      <c r="AT219">
        <v>0.14046799999999901</v>
      </c>
      <c r="AU219">
        <v>140.46799999999899</v>
      </c>
      <c r="AV219">
        <v>0.1400146484375</v>
      </c>
    </row>
    <row r="220" spans="1:48">
      <c r="A220">
        <v>34030</v>
      </c>
      <c r="B220" t="s">
        <v>16</v>
      </c>
      <c r="C220" t="s">
        <v>15</v>
      </c>
      <c r="D220">
        <v>75490</v>
      </c>
      <c r="E220">
        <v>1.1928369999999999</v>
      </c>
      <c r="F220">
        <v>1.368468</v>
      </c>
      <c r="G220">
        <v>0.17563100000000001</v>
      </c>
      <c r="H220">
        <v>175.631</v>
      </c>
      <c r="I220">
        <v>17.1043701171875</v>
      </c>
      <c r="N220">
        <v>59280</v>
      </c>
      <c r="O220" t="s">
        <v>48</v>
      </c>
      <c r="P220" t="s">
        <v>49</v>
      </c>
      <c r="Q220">
        <v>75490</v>
      </c>
      <c r="R220">
        <v>1.9699990000000001</v>
      </c>
      <c r="S220">
        <v>2.1244679999999998</v>
      </c>
      <c r="T220">
        <v>0.154468999999999</v>
      </c>
      <c r="U220">
        <v>154.468999999999</v>
      </c>
      <c r="V220">
        <v>16.3203430175781</v>
      </c>
      <c r="AA220">
        <v>33859</v>
      </c>
      <c r="AB220" t="s">
        <v>50</v>
      </c>
      <c r="AC220" t="s">
        <v>51</v>
      </c>
      <c r="AD220">
        <v>75490</v>
      </c>
      <c r="AE220">
        <v>2.27</v>
      </c>
      <c r="AF220">
        <v>2.4084680000000001</v>
      </c>
      <c r="AG220">
        <v>0.13846800000000001</v>
      </c>
      <c r="AH220">
        <v>138.46799999999999</v>
      </c>
      <c r="AI220">
        <v>0.189208984375</v>
      </c>
      <c r="AN220">
        <v>40758</v>
      </c>
      <c r="AO220" t="s">
        <v>52</v>
      </c>
      <c r="AP220" t="s">
        <v>53</v>
      </c>
      <c r="AQ220">
        <v>75490</v>
      </c>
      <c r="AR220">
        <v>2.5499990000000001</v>
      </c>
      <c r="AS220">
        <v>2.70851799999999</v>
      </c>
      <c r="AT220">
        <v>0.15851899999999899</v>
      </c>
      <c r="AU220">
        <v>158.51899999999901</v>
      </c>
      <c r="AV220">
        <v>0.16839599609375</v>
      </c>
    </row>
    <row r="221" spans="1:48">
      <c r="A221">
        <v>34031</v>
      </c>
      <c r="B221" t="s">
        <v>16</v>
      </c>
      <c r="C221" t="s">
        <v>15</v>
      </c>
      <c r="D221">
        <v>75490</v>
      </c>
      <c r="E221">
        <v>2.3599990000000002</v>
      </c>
      <c r="F221">
        <v>2.5124680000000001</v>
      </c>
      <c r="G221">
        <v>0.15246899999999899</v>
      </c>
      <c r="H221">
        <v>152.468999999999</v>
      </c>
      <c r="I221">
        <v>17.7379455566406</v>
      </c>
      <c r="N221">
        <v>59288</v>
      </c>
      <c r="O221" t="s">
        <v>48</v>
      </c>
      <c r="P221" t="s">
        <v>49</v>
      </c>
      <c r="Q221">
        <v>75490</v>
      </c>
      <c r="R221">
        <v>2.5099990000000001</v>
      </c>
      <c r="S221">
        <v>2.6644679999999998</v>
      </c>
      <c r="T221">
        <v>0.154468999999999</v>
      </c>
      <c r="U221">
        <v>154.468999999999</v>
      </c>
      <c r="V221">
        <v>17.9459838867187</v>
      </c>
      <c r="AA221">
        <v>33856</v>
      </c>
      <c r="AB221" t="s">
        <v>50</v>
      </c>
      <c r="AC221" t="s">
        <v>51</v>
      </c>
      <c r="AD221">
        <v>75490</v>
      </c>
      <c r="AE221">
        <v>1.699999</v>
      </c>
      <c r="AF221">
        <v>1.840468</v>
      </c>
      <c r="AG221">
        <v>0.14046899999999901</v>
      </c>
      <c r="AH221">
        <v>140.468999999999</v>
      </c>
      <c r="AI221">
        <v>0.2005615234375</v>
      </c>
      <c r="AN221">
        <v>40759</v>
      </c>
      <c r="AO221" t="s">
        <v>52</v>
      </c>
      <c r="AP221" t="s">
        <v>53</v>
      </c>
      <c r="AQ221">
        <v>75490</v>
      </c>
      <c r="AR221">
        <v>2.593591</v>
      </c>
      <c r="AS221">
        <v>2.7484679999999999</v>
      </c>
      <c r="AT221">
        <v>0.15487699999999899</v>
      </c>
      <c r="AU221">
        <v>154.87699999999899</v>
      </c>
      <c r="AV221">
        <v>0.16839599609375</v>
      </c>
    </row>
    <row r="222" spans="1:48">
      <c r="A222">
        <v>34032</v>
      </c>
      <c r="B222" t="s">
        <v>16</v>
      </c>
      <c r="C222" t="s">
        <v>15</v>
      </c>
      <c r="D222">
        <v>75490</v>
      </c>
      <c r="E222">
        <v>2.62999899999999</v>
      </c>
      <c r="F222">
        <v>2.7885179999999998</v>
      </c>
      <c r="G222">
        <v>0.15851899999999999</v>
      </c>
      <c r="H222">
        <v>158.51900000000001</v>
      </c>
      <c r="I222">
        <v>17.7027587890625</v>
      </c>
      <c r="N222">
        <v>59281</v>
      </c>
      <c r="O222" t="s">
        <v>48</v>
      </c>
      <c r="P222" t="s">
        <v>49</v>
      </c>
      <c r="Q222">
        <v>75490</v>
      </c>
      <c r="R222">
        <v>1.389999</v>
      </c>
      <c r="S222">
        <v>1.544468</v>
      </c>
      <c r="T222">
        <v>0.154468999999999</v>
      </c>
      <c r="U222">
        <v>154.468999999999</v>
      </c>
      <c r="V222">
        <v>19.8149719238281</v>
      </c>
      <c r="AA222">
        <v>33857</v>
      </c>
      <c r="AB222" t="s">
        <v>50</v>
      </c>
      <c r="AC222" t="s">
        <v>51</v>
      </c>
      <c r="AD222">
        <v>75490</v>
      </c>
      <c r="AE222">
        <v>1.8</v>
      </c>
      <c r="AF222">
        <v>1.9404680000000001</v>
      </c>
      <c r="AG222">
        <v>0.14046800000000001</v>
      </c>
      <c r="AH222">
        <v>140.46799999999999</v>
      </c>
      <c r="AI222">
        <v>0.2005615234375</v>
      </c>
      <c r="AN222">
        <v>40760</v>
      </c>
      <c r="AO222" t="s">
        <v>52</v>
      </c>
      <c r="AP222" t="s">
        <v>53</v>
      </c>
      <c r="AQ222">
        <v>75490</v>
      </c>
      <c r="AR222">
        <v>3.1299990000000002</v>
      </c>
      <c r="AS222">
        <v>3.2684679999999999</v>
      </c>
      <c r="AT222">
        <v>0.13846899999999901</v>
      </c>
      <c r="AU222">
        <v>138.468999999999</v>
      </c>
      <c r="AV222">
        <v>0.1513671875</v>
      </c>
    </row>
    <row r="223" spans="1:48">
      <c r="A223">
        <v>34033</v>
      </c>
      <c r="B223" t="s">
        <v>16</v>
      </c>
      <c r="C223" t="s">
        <v>15</v>
      </c>
      <c r="D223">
        <v>75490</v>
      </c>
      <c r="E223">
        <v>2.65310299999999</v>
      </c>
      <c r="F223">
        <v>2.828468</v>
      </c>
      <c r="G223">
        <v>0.17536499999999999</v>
      </c>
      <c r="H223">
        <v>175.36500000000001</v>
      </c>
      <c r="I223">
        <v>17.7027587890625</v>
      </c>
      <c r="N223">
        <v>59284</v>
      </c>
      <c r="O223" t="s">
        <v>48</v>
      </c>
      <c r="P223" t="s">
        <v>49</v>
      </c>
      <c r="Q223">
        <v>75490</v>
      </c>
      <c r="R223">
        <v>1.689999</v>
      </c>
      <c r="S223">
        <v>1.844468</v>
      </c>
      <c r="T223">
        <v>0.154468999999999</v>
      </c>
      <c r="U223">
        <v>154.468999999999</v>
      </c>
      <c r="V223">
        <v>18.8812255859375</v>
      </c>
      <c r="AA223">
        <v>33858</v>
      </c>
      <c r="AB223" t="s">
        <v>50</v>
      </c>
      <c r="AC223" t="s">
        <v>51</v>
      </c>
      <c r="AD223">
        <v>75490</v>
      </c>
      <c r="AE223">
        <v>1.9799989999999901</v>
      </c>
      <c r="AF223">
        <v>2.1204679999999998</v>
      </c>
      <c r="AG223">
        <v>0.14046899999999901</v>
      </c>
      <c r="AH223">
        <v>140.468999999999</v>
      </c>
      <c r="AI223">
        <v>0.19488525390625</v>
      </c>
      <c r="AN223">
        <v>40761</v>
      </c>
      <c r="AO223" t="s">
        <v>52</v>
      </c>
      <c r="AP223" t="s">
        <v>53</v>
      </c>
      <c r="AQ223">
        <v>75490</v>
      </c>
      <c r="AR223">
        <v>3.3599990000000002</v>
      </c>
      <c r="AS223">
        <v>3.520518</v>
      </c>
      <c r="AT223">
        <v>0.160518999999999</v>
      </c>
      <c r="AU223">
        <v>160.51899999999901</v>
      </c>
      <c r="AV223">
        <v>0.267730712890625</v>
      </c>
    </row>
    <row r="224" spans="1:48">
      <c r="A224">
        <v>34034</v>
      </c>
      <c r="B224" t="s">
        <v>16</v>
      </c>
      <c r="C224" t="s">
        <v>15</v>
      </c>
      <c r="D224">
        <v>75490</v>
      </c>
      <c r="E224">
        <v>3.0699990000000001</v>
      </c>
      <c r="F224">
        <v>3.2084679999999999</v>
      </c>
      <c r="G224">
        <v>0.13846899999999901</v>
      </c>
      <c r="H224">
        <v>138.468999999999</v>
      </c>
      <c r="I224">
        <v>17.3688354492187</v>
      </c>
      <c r="N224">
        <v>59285</v>
      </c>
      <c r="O224" t="s">
        <v>48</v>
      </c>
      <c r="P224" t="s">
        <v>49</v>
      </c>
      <c r="Q224">
        <v>75490</v>
      </c>
      <c r="R224">
        <v>3.1499990000000002</v>
      </c>
      <c r="S224">
        <v>3.304468</v>
      </c>
      <c r="T224">
        <v>0.154468999999999</v>
      </c>
      <c r="U224">
        <v>154.468999999999</v>
      </c>
      <c r="V224">
        <v>17.0313720703125</v>
      </c>
      <c r="AA224">
        <v>33859</v>
      </c>
      <c r="AB224" t="s">
        <v>50</v>
      </c>
      <c r="AC224" t="s">
        <v>51</v>
      </c>
      <c r="AD224">
        <v>75490</v>
      </c>
      <c r="AE224">
        <v>2.39</v>
      </c>
      <c r="AF224">
        <v>2.5284680000000002</v>
      </c>
      <c r="AG224">
        <v>0.13846800000000001</v>
      </c>
      <c r="AH224">
        <v>138.46799999999999</v>
      </c>
      <c r="AI224">
        <v>0.262054443359375</v>
      </c>
      <c r="AN224">
        <v>40762</v>
      </c>
      <c r="AO224" t="s">
        <v>52</v>
      </c>
      <c r="AP224" t="s">
        <v>53</v>
      </c>
      <c r="AQ224">
        <v>75490</v>
      </c>
      <c r="AR224">
        <v>3.4187789999999998</v>
      </c>
      <c r="AS224">
        <v>3.5604680000000002</v>
      </c>
      <c r="AT224">
        <v>0.14168900000000001</v>
      </c>
      <c r="AU224">
        <v>141.68899999999999</v>
      </c>
      <c r="AV224">
        <v>0.267730712890625</v>
      </c>
    </row>
    <row r="225" spans="1:48">
      <c r="A225">
        <v>34035</v>
      </c>
      <c r="B225" t="s">
        <v>16</v>
      </c>
      <c r="C225" t="s">
        <v>15</v>
      </c>
      <c r="D225">
        <v>75490</v>
      </c>
      <c r="E225">
        <v>3.3999990000000002</v>
      </c>
      <c r="F225">
        <v>3.54046799999999</v>
      </c>
      <c r="G225">
        <v>0.14046899999999901</v>
      </c>
      <c r="H225">
        <v>140.468999999999</v>
      </c>
      <c r="I225">
        <v>18.538330078125</v>
      </c>
      <c r="N225">
        <v>59280</v>
      </c>
      <c r="O225" t="s">
        <v>48</v>
      </c>
      <c r="P225" t="s">
        <v>49</v>
      </c>
      <c r="Q225">
        <v>75490</v>
      </c>
      <c r="R225">
        <v>1.689999</v>
      </c>
      <c r="S225">
        <v>1.844468</v>
      </c>
      <c r="T225">
        <v>0.154468999999999</v>
      </c>
      <c r="U225">
        <v>154.468999999999</v>
      </c>
      <c r="V225">
        <v>18.8812255859375</v>
      </c>
      <c r="AA225">
        <v>33860</v>
      </c>
      <c r="AB225" t="s">
        <v>50</v>
      </c>
      <c r="AC225" t="s">
        <v>51</v>
      </c>
      <c r="AD225">
        <v>75490</v>
      </c>
      <c r="AE225">
        <v>2.6</v>
      </c>
      <c r="AF225">
        <v>2.7404679999999999</v>
      </c>
      <c r="AG225">
        <v>0.14046799999999901</v>
      </c>
      <c r="AH225">
        <v>140.46799999999899</v>
      </c>
      <c r="AI225">
        <v>0.33489990234375</v>
      </c>
      <c r="AN225">
        <v>40755</v>
      </c>
      <c r="AO225" t="s">
        <v>52</v>
      </c>
      <c r="AP225" t="s">
        <v>53</v>
      </c>
      <c r="AQ225">
        <v>75490</v>
      </c>
      <c r="AR225">
        <v>1.02</v>
      </c>
      <c r="AS225">
        <v>1.1604680000000001</v>
      </c>
      <c r="AT225">
        <v>0.14046800000000001</v>
      </c>
      <c r="AU225">
        <v>140.46799999999999</v>
      </c>
      <c r="AV225">
        <v>0.2091064453125</v>
      </c>
    </row>
    <row r="226" spans="1:48">
      <c r="A226">
        <v>34028</v>
      </c>
      <c r="B226" t="s">
        <v>16</v>
      </c>
      <c r="C226" t="s">
        <v>15</v>
      </c>
      <c r="D226">
        <v>75490</v>
      </c>
      <c r="E226">
        <v>1.129999</v>
      </c>
      <c r="F226">
        <v>1.2724679999999999</v>
      </c>
      <c r="G226">
        <v>0.14246899999999901</v>
      </c>
      <c r="H226">
        <v>142.468999999999</v>
      </c>
      <c r="I226">
        <v>17.1043701171875</v>
      </c>
      <c r="N226">
        <v>59279</v>
      </c>
      <c r="O226" t="s">
        <v>48</v>
      </c>
      <c r="P226" t="s">
        <v>49</v>
      </c>
      <c r="Q226">
        <v>75490</v>
      </c>
      <c r="R226">
        <v>1.2299990000000001</v>
      </c>
      <c r="S226">
        <v>1.384468</v>
      </c>
      <c r="T226">
        <v>0.154468999999999</v>
      </c>
      <c r="U226">
        <v>154.468999999999</v>
      </c>
      <c r="V226">
        <v>20.7487182617187</v>
      </c>
      <c r="AA226">
        <v>33861</v>
      </c>
      <c r="AB226" t="s">
        <v>50</v>
      </c>
      <c r="AC226" t="s">
        <v>51</v>
      </c>
      <c r="AD226">
        <v>75490</v>
      </c>
      <c r="AE226">
        <v>2.7599990000000001</v>
      </c>
      <c r="AF226">
        <v>2.9205179999999999</v>
      </c>
      <c r="AG226">
        <v>0.160518999999999</v>
      </c>
      <c r="AH226">
        <v>160.51899999999901</v>
      </c>
      <c r="AI226">
        <v>0.33489990234375</v>
      </c>
      <c r="AN226">
        <v>40756</v>
      </c>
      <c r="AO226" t="s">
        <v>52</v>
      </c>
      <c r="AP226" t="s">
        <v>53</v>
      </c>
      <c r="AQ226">
        <v>75490</v>
      </c>
      <c r="AR226">
        <v>1.1200000000000001</v>
      </c>
      <c r="AS226">
        <v>1.2604679999999999</v>
      </c>
      <c r="AT226">
        <v>0.14046799999999901</v>
      </c>
      <c r="AU226">
        <v>140.46799999999899</v>
      </c>
      <c r="AV226">
        <v>0.2091064453125</v>
      </c>
    </row>
    <row r="227" spans="1:48">
      <c r="A227">
        <v>34029</v>
      </c>
      <c r="B227" t="s">
        <v>16</v>
      </c>
      <c r="C227" t="s">
        <v>15</v>
      </c>
      <c r="D227">
        <v>75490</v>
      </c>
      <c r="E227">
        <v>1.58</v>
      </c>
      <c r="F227">
        <v>1.752518</v>
      </c>
      <c r="G227">
        <v>0.17251799999999901</v>
      </c>
      <c r="H227">
        <v>172.51799999999901</v>
      </c>
      <c r="I227">
        <v>18.7940063476562</v>
      </c>
      <c r="N227">
        <v>59290</v>
      </c>
      <c r="O227" t="s">
        <v>48</v>
      </c>
      <c r="P227" t="s">
        <v>49</v>
      </c>
      <c r="Q227">
        <v>75490</v>
      </c>
      <c r="R227">
        <v>3.1699989999999998</v>
      </c>
      <c r="S227">
        <v>3.324468</v>
      </c>
      <c r="T227">
        <v>0.154469</v>
      </c>
      <c r="U227">
        <v>154.46899999999999</v>
      </c>
      <c r="V227">
        <v>17.0313720703125</v>
      </c>
      <c r="AA227">
        <v>33862</v>
      </c>
      <c r="AB227" t="s">
        <v>50</v>
      </c>
      <c r="AC227" t="s">
        <v>51</v>
      </c>
      <c r="AD227">
        <v>75490</v>
      </c>
      <c r="AE227">
        <v>2.8187790000000001</v>
      </c>
      <c r="AF227">
        <v>2.9604680000000001</v>
      </c>
      <c r="AG227">
        <v>0.14168899999999901</v>
      </c>
      <c r="AH227">
        <v>141.688999999999</v>
      </c>
      <c r="AI227">
        <v>0.33489990234375</v>
      </c>
      <c r="AN227">
        <v>40757</v>
      </c>
      <c r="AO227" t="s">
        <v>52</v>
      </c>
      <c r="AP227" t="s">
        <v>53</v>
      </c>
      <c r="AQ227">
        <v>75490</v>
      </c>
      <c r="AR227">
        <v>1.26</v>
      </c>
      <c r="AS227">
        <v>1.400468</v>
      </c>
      <c r="AT227">
        <v>0.14046800000000001</v>
      </c>
      <c r="AU227">
        <v>140.46799999999999</v>
      </c>
      <c r="AV227">
        <v>0.2091064453125</v>
      </c>
    </row>
    <row r="228" spans="1:48">
      <c r="A228">
        <v>34030</v>
      </c>
      <c r="B228" t="s">
        <v>16</v>
      </c>
      <c r="C228" t="s">
        <v>15</v>
      </c>
      <c r="D228">
        <v>75490</v>
      </c>
      <c r="E228">
        <v>1.6279969999999999</v>
      </c>
      <c r="F228">
        <v>1.852468</v>
      </c>
      <c r="G228">
        <v>0.224470999999999</v>
      </c>
      <c r="H228">
        <v>224.47099999999901</v>
      </c>
      <c r="I228">
        <v>18.7940063476562</v>
      </c>
      <c r="N228">
        <v>59283</v>
      </c>
      <c r="O228" t="s">
        <v>48</v>
      </c>
      <c r="P228" t="s">
        <v>49</v>
      </c>
      <c r="Q228">
        <v>75490</v>
      </c>
      <c r="R228">
        <v>1.7299989999999901</v>
      </c>
      <c r="S228">
        <v>1.884468</v>
      </c>
      <c r="T228">
        <v>0.154469</v>
      </c>
      <c r="U228">
        <v>154.46899999999999</v>
      </c>
      <c r="V228">
        <v>18.8812255859375</v>
      </c>
      <c r="AA228">
        <v>33863</v>
      </c>
      <c r="AB228" t="s">
        <v>50</v>
      </c>
      <c r="AC228" t="s">
        <v>51</v>
      </c>
      <c r="AD228">
        <v>75490</v>
      </c>
      <c r="AE228">
        <v>3.4399989999999998</v>
      </c>
      <c r="AF228">
        <v>3.6325180000000001</v>
      </c>
      <c r="AG228">
        <v>0.192519</v>
      </c>
      <c r="AH228">
        <v>192.51900000000001</v>
      </c>
      <c r="AI228">
        <v>0.302734375</v>
      </c>
      <c r="AN228">
        <v>40758</v>
      </c>
      <c r="AO228" t="s">
        <v>52</v>
      </c>
      <c r="AP228" t="s">
        <v>53</v>
      </c>
      <c r="AQ228">
        <v>75490</v>
      </c>
      <c r="AR228">
        <v>1.409999</v>
      </c>
      <c r="AS228">
        <v>1.54847</v>
      </c>
      <c r="AT228">
        <v>0.13847100000000001</v>
      </c>
      <c r="AU228">
        <v>138.471</v>
      </c>
      <c r="AV228">
        <v>0.235107421875</v>
      </c>
    </row>
    <row r="229" spans="1:48">
      <c r="A229">
        <v>34031</v>
      </c>
      <c r="B229" t="s">
        <v>16</v>
      </c>
      <c r="C229" t="s">
        <v>15</v>
      </c>
      <c r="D229">
        <v>75490</v>
      </c>
      <c r="E229">
        <v>1.6986729999999901</v>
      </c>
      <c r="F229">
        <v>1.896468</v>
      </c>
      <c r="G229">
        <v>0.197795</v>
      </c>
      <c r="H229">
        <v>197.79499999999999</v>
      </c>
      <c r="I229">
        <v>18.7940063476562</v>
      </c>
      <c r="N229">
        <v>59281</v>
      </c>
      <c r="O229" t="s">
        <v>48</v>
      </c>
      <c r="P229" t="s">
        <v>49</v>
      </c>
      <c r="Q229">
        <v>75490</v>
      </c>
      <c r="R229">
        <v>1.929999</v>
      </c>
      <c r="S229">
        <v>2.0844680000000002</v>
      </c>
      <c r="T229">
        <v>0.154469</v>
      </c>
      <c r="U229">
        <v>154.46899999999999</v>
      </c>
      <c r="V229">
        <v>17.7526550292968</v>
      </c>
      <c r="AA229">
        <v>33864</v>
      </c>
      <c r="AB229" t="s">
        <v>50</v>
      </c>
      <c r="AC229" t="s">
        <v>51</v>
      </c>
      <c r="AD229">
        <v>75490</v>
      </c>
      <c r="AE229">
        <v>3.4835910000000001</v>
      </c>
      <c r="AF229">
        <v>3.6724679999999998</v>
      </c>
      <c r="AG229">
        <v>0.18887699999999899</v>
      </c>
      <c r="AH229">
        <v>188.87699999999899</v>
      </c>
      <c r="AI229">
        <v>0.302734375</v>
      </c>
      <c r="AN229">
        <v>40759</v>
      </c>
      <c r="AO229" t="s">
        <v>52</v>
      </c>
      <c r="AP229" t="s">
        <v>53</v>
      </c>
      <c r="AQ229">
        <v>75490</v>
      </c>
      <c r="AR229">
        <v>1.5899999999999901</v>
      </c>
      <c r="AS229">
        <v>1.7284679999999999</v>
      </c>
      <c r="AT229">
        <v>0.13846800000000001</v>
      </c>
      <c r="AU229">
        <v>138.46799999999999</v>
      </c>
      <c r="AV229">
        <v>0.2611083984375</v>
      </c>
    </row>
    <row r="230" spans="1:48">
      <c r="A230">
        <v>34032</v>
      </c>
      <c r="B230" t="s">
        <v>16</v>
      </c>
      <c r="C230" t="s">
        <v>15</v>
      </c>
      <c r="D230">
        <v>75490</v>
      </c>
      <c r="E230">
        <v>1.699999</v>
      </c>
      <c r="F230">
        <v>1.9204680000000001</v>
      </c>
      <c r="G230">
        <v>0.220469</v>
      </c>
      <c r="H230">
        <v>220.46899999999999</v>
      </c>
      <c r="I230">
        <v>18.7940063476562</v>
      </c>
      <c r="N230">
        <v>59285</v>
      </c>
      <c r="O230" t="s">
        <v>48</v>
      </c>
      <c r="P230" t="s">
        <v>49</v>
      </c>
      <c r="Q230">
        <v>75490</v>
      </c>
      <c r="R230">
        <v>2.7099989999999998</v>
      </c>
      <c r="S230">
        <v>2.864468</v>
      </c>
      <c r="T230">
        <v>0.154469</v>
      </c>
      <c r="U230">
        <v>154.46899999999999</v>
      </c>
      <c r="V230">
        <v>17.900146484375</v>
      </c>
      <c r="AA230">
        <v>33865</v>
      </c>
      <c r="AB230" t="s">
        <v>50</v>
      </c>
      <c r="AC230" t="s">
        <v>51</v>
      </c>
      <c r="AD230">
        <v>75490</v>
      </c>
      <c r="AE230">
        <v>3.4988380000000001</v>
      </c>
      <c r="AF230">
        <v>3.6964679999999999</v>
      </c>
      <c r="AG230">
        <v>0.197629999999999</v>
      </c>
      <c r="AH230">
        <v>197.629999999999</v>
      </c>
      <c r="AI230">
        <v>0.302734375</v>
      </c>
      <c r="AN230">
        <v>40760</v>
      </c>
      <c r="AO230" t="s">
        <v>52</v>
      </c>
      <c r="AP230" t="s">
        <v>53</v>
      </c>
      <c r="AQ230">
        <v>75490</v>
      </c>
      <c r="AR230">
        <v>1.81</v>
      </c>
      <c r="AS230">
        <v>1.9484680000000001</v>
      </c>
      <c r="AT230">
        <v>0.13846800000000001</v>
      </c>
      <c r="AU230">
        <v>138.46799999999999</v>
      </c>
      <c r="AV230">
        <v>0.2611083984375</v>
      </c>
    </row>
    <row r="231" spans="1:48">
      <c r="A231">
        <v>34033</v>
      </c>
      <c r="B231" t="s">
        <v>16</v>
      </c>
      <c r="C231" t="s">
        <v>15</v>
      </c>
      <c r="D231">
        <v>75490</v>
      </c>
      <c r="E231">
        <v>2.1699989999999998</v>
      </c>
      <c r="F231">
        <v>2.312468</v>
      </c>
      <c r="G231">
        <v>0.14246900000000001</v>
      </c>
      <c r="H231">
        <v>142.46899999999999</v>
      </c>
      <c r="I231">
        <v>17.7731323242187</v>
      </c>
      <c r="N231">
        <v>59281</v>
      </c>
      <c r="O231" t="s">
        <v>48</v>
      </c>
      <c r="P231" t="s">
        <v>49</v>
      </c>
      <c r="Q231">
        <v>75490</v>
      </c>
      <c r="R231">
        <v>2.62999899999999</v>
      </c>
      <c r="S231">
        <v>2.7844679999999999</v>
      </c>
      <c r="T231">
        <v>0.154469</v>
      </c>
      <c r="U231">
        <v>154.46899999999999</v>
      </c>
      <c r="V231">
        <v>17.4720458984375</v>
      </c>
      <c r="AA231">
        <v>33856</v>
      </c>
      <c r="AB231" t="s">
        <v>50</v>
      </c>
      <c r="AC231" t="s">
        <v>51</v>
      </c>
      <c r="AD231">
        <v>75490</v>
      </c>
      <c r="AE231">
        <v>1.35</v>
      </c>
      <c r="AF231">
        <v>1.4884679999999999</v>
      </c>
      <c r="AG231">
        <v>0.13846800000000001</v>
      </c>
      <c r="AH231">
        <v>138.46799999999999</v>
      </c>
      <c r="AI231">
        <v>0.24908447265625</v>
      </c>
      <c r="AN231">
        <v>40761</v>
      </c>
      <c r="AO231" t="s">
        <v>52</v>
      </c>
      <c r="AP231" t="s">
        <v>53</v>
      </c>
      <c r="AQ231">
        <v>75490</v>
      </c>
      <c r="AR231">
        <v>1.939999</v>
      </c>
      <c r="AS231">
        <v>2.1084679999999998</v>
      </c>
      <c r="AT231">
        <v>0.16846899999999901</v>
      </c>
      <c r="AU231">
        <v>168.468999999999</v>
      </c>
      <c r="AV231">
        <v>0.2005615234375</v>
      </c>
    </row>
    <row r="232" spans="1:48">
      <c r="A232">
        <v>34034</v>
      </c>
      <c r="B232" t="s">
        <v>16</v>
      </c>
      <c r="C232" t="s">
        <v>15</v>
      </c>
      <c r="D232">
        <v>75490</v>
      </c>
      <c r="E232">
        <v>2.5899990000000002</v>
      </c>
      <c r="F232">
        <v>2.7444679999999999</v>
      </c>
      <c r="G232">
        <v>0.154468999999999</v>
      </c>
      <c r="H232">
        <v>154.468999999999</v>
      </c>
      <c r="I232">
        <v>15.63037109375</v>
      </c>
      <c r="N232">
        <v>59284</v>
      </c>
      <c r="O232" t="s">
        <v>48</v>
      </c>
      <c r="P232" t="s">
        <v>49</v>
      </c>
      <c r="Q232">
        <v>75490</v>
      </c>
      <c r="R232">
        <v>1.909999</v>
      </c>
      <c r="S232">
        <v>2.0644680000000002</v>
      </c>
      <c r="T232">
        <v>0.154469</v>
      </c>
      <c r="U232">
        <v>154.46899999999999</v>
      </c>
      <c r="V232">
        <v>17.7526550292968</v>
      </c>
      <c r="AA232">
        <v>33857</v>
      </c>
      <c r="AB232" t="s">
        <v>50</v>
      </c>
      <c r="AC232" t="s">
        <v>51</v>
      </c>
      <c r="AD232">
        <v>75490</v>
      </c>
      <c r="AE232">
        <v>1.53</v>
      </c>
      <c r="AF232">
        <v>1.688518</v>
      </c>
      <c r="AG232">
        <v>0.15851799999999899</v>
      </c>
      <c r="AH232">
        <v>158.51799999999901</v>
      </c>
      <c r="AI232">
        <v>0.2005615234375</v>
      </c>
      <c r="AN232">
        <v>40762</v>
      </c>
      <c r="AO232" t="s">
        <v>52</v>
      </c>
      <c r="AP232" t="s">
        <v>53</v>
      </c>
      <c r="AQ232">
        <v>75490</v>
      </c>
      <c r="AR232">
        <v>2.02</v>
      </c>
      <c r="AS232">
        <v>2.1765180000000002</v>
      </c>
      <c r="AT232">
        <v>0.15651799999999999</v>
      </c>
      <c r="AU232">
        <v>156.518</v>
      </c>
      <c r="AV232">
        <v>0.1400146484375</v>
      </c>
    </row>
    <row r="233" spans="1:48">
      <c r="A233">
        <v>34035</v>
      </c>
      <c r="B233" t="s">
        <v>16</v>
      </c>
      <c r="C233" t="s">
        <v>15</v>
      </c>
      <c r="D233">
        <v>75490</v>
      </c>
      <c r="E233">
        <v>2.7099989999999998</v>
      </c>
      <c r="F233">
        <v>2.8685179999999999</v>
      </c>
      <c r="G233">
        <v>0.15851899999999999</v>
      </c>
      <c r="H233">
        <v>158.51900000000001</v>
      </c>
      <c r="I233">
        <v>15.63037109375</v>
      </c>
      <c r="N233">
        <v>59284</v>
      </c>
      <c r="O233" t="s">
        <v>48</v>
      </c>
      <c r="P233" t="s">
        <v>49</v>
      </c>
      <c r="Q233">
        <v>75490</v>
      </c>
      <c r="R233">
        <v>3.1699989999999998</v>
      </c>
      <c r="S233">
        <v>3.324468</v>
      </c>
      <c r="T233">
        <v>0.154469</v>
      </c>
      <c r="U233">
        <v>154.46899999999999</v>
      </c>
      <c r="V233">
        <v>17.0313720703125</v>
      </c>
      <c r="AA233">
        <v>33858</v>
      </c>
      <c r="AB233" t="s">
        <v>50</v>
      </c>
      <c r="AC233" t="s">
        <v>51</v>
      </c>
      <c r="AD233">
        <v>75490</v>
      </c>
      <c r="AE233">
        <v>1.573591</v>
      </c>
      <c r="AF233">
        <v>1.7284679999999999</v>
      </c>
      <c r="AG233">
        <v>0.15487699999999899</v>
      </c>
      <c r="AH233">
        <v>154.87699999999899</v>
      </c>
      <c r="AI233">
        <v>0.2005615234375</v>
      </c>
      <c r="AN233">
        <v>40763</v>
      </c>
      <c r="AO233" t="s">
        <v>52</v>
      </c>
      <c r="AP233" t="s">
        <v>53</v>
      </c>
      <c r="AQ233">
        <v>75490</v>
      </c>
      <c r="AR233">
        <v>2.0635910000000002</v>
      </c>
      <c r="AS233">
        <v>2.2484679999999999</v>
      </c>
      <c r="AT233">
        <v>0.18487699999999899</v>
      </c>
      <c r="AU233">
        <v>184.87699999999899</v>
      </c>
      <c r="AV233">
        <v>0.1400146484375</v>
      </c>
    </row>
    <row r="234" spans="1:48">
      <c r="A234">
        <v>34036</v>
      </c>
      <c r="B234" t="s">
        <v>16</v>
      </c>
      <c r="C234" t="s">
        <v>15</v>
      </c>
      <c r="D234">
        <v>75490</v>
      </c>
      <c r="E234">
        <v>2.7535910000000001</v>
      </c>
      <c r="F234">
        <v>2.9084680000000001</v>
      </c>
      <c r="G234">
        <v>0.15487699999999899</v>
      </c>
      <c r="H234">
        <v>154.87699999999899</v>
      </c>
      <c r="I234">
        <v>15.63037109375</v>
      </c>
      <c r="N234">
        <v>59281</v>
      </c>
      <c r="O234" t="s">
        <v>48</v>
      </c>
      <c r="P234" t="s">
        <v>49</v>
      </c>
      <c r="Q234">
        <v>75490</v>
      </c>
      <c r="R234">
        <v>2.62999899999999</v>
      </c>
      <c r="S234">
        <v>2.7844679999999999</v>
      </c>
      <c r="T234">
        <v>0.154469</v>
      </c>
      <c r="U234">
        <v>154.46899999999999</v>
      </c>
      <c r="V234">
        <v>17.4720458984375</v>
      </c>
      <c r="AA234">
        <v>33859</v>
      </c>
      <c r="AB234" t="s">
        <v>50</v>
      </c>
      <c r="AC234" t="s">
        <v>51</v>
      </c>
      <c r="AD234">
        <v>75490</v>
      </c>
      <c r="AE234">
        <v>1.77</v>
      </c>
      <c r="AF234">
        <v>1.9084680000000001</v>
      </c>
      <c r="AG234">
        <v>0.13846800000000001</v>
      </c>
      <c r="AH234">
        <v>138.46799999999999</v>
      </c>
      <c r="AI234">
        <v>0.2005615234375</v>
      </c>
      <c r="AN234">
        <v>40764</v>
      </c>
      <c r="AO234" t="s">
        <v>52</v>
      </c>
      <c r="AP234" t="s">
        <v>53</v>
      </c>
      <c r="AQ234">
        <v>75490</v>
      </c>
      <c r="AR234">
        <v>2.1499990000000002</v>
      </c>
      <c r="AS234">
        <v>2.2884679999999999</v>
      </c>
      <c r="AT234">
        <v>0.13846899999999901</v>
      </c>
      <c r="AU234">
        <v>138.468999999999</v>
      </c>
      <c r="AV234">
        <v>0.1400146484375</v>
      </c>
    </row>
    <row r="235" spans="1:48">
      <c r="A235">
        <v>34037</v>
      </c>
      <c r="B235" t="s">
        <v>16</v>
      </c>
      <c r="C235" t="s">
        <v>15</v>
      </c>
      <c r="D235">
        <v>75490</v>
      </c>
      <c r="E235">
        <v>3.4199989999999998</v>
      </c>
      <c r="F235">
        <v>3.5765180000000001</v>
      </c>
      <c r="G235">
        <v>0.15651899999999999</v>
      </c>
      <c r="H235">
        <v>156.51900000000001</v>
      </c>
      <c r="I235">
        <v>19.4595947265625</v>
      </c>
      <c r="N235">
        <v>59290</v>
      </c>
      <c r="O235" t="s">
        <v>48</v>
      </c>
      <c r="P235" t="s">
        <v>49</v>
      </c>
      <c r="Q235">
        <v>75490</v>
      </c>
      <c r="R235">
        <v>2.3093729999999999</v>
      </c>
      <c r="S235">
        <v>2.4644680000000001</v>
      </c>
      <c r="T235">
        <v>0.15509500000000001</v>
      </c>
      <c r="U235">
        <v>155.095</v>
      </c>
      <c r="V235">
        <v>15.7935180664062</v>
      </c>
      <c r="AA235">
        <v>33860</v>
      </c>
      <c r="AB235" t="s">
        <v>50</v>
      </c>
      <c r="AC235" t="s">
        <v>51</v>
      </c>
      <c r="AD235">
        <v>75490</v>
      </c>
      <c r="AE235">
        <v>2.3599990000000002</v>
      </c>
      <c r="AF235">
        <v>2.520518</v>
      </c>
      <c r="AG235">
        <v>0.160518999999999</v>
      </c>
      <c r="AH235">
        <v>160.51899999999901</v>
      </c>
      <c r="AI235">
        <v>0.262054443359375</v>
      </c>
      <c r="AN235">
        <v>40765</v>
      </c>
      <c r="AO235" t="s">
        <v>52</v>
      </c>
      <c r="AP235" t="s">
        <v>53</v>
      </c>
      <c r="AQ235">
        <v>75490</v>
      </c>
      <c r="AR235">
        <v>2.56</v>
      </c>
      <c r="AS235">
        <v>2.7164679999999999</v>
      </c>
      <c r="AT235">
        <v>0.156467999999999</v>
      </c>
      <c r="AU235">
        <v>156.46799999999899</v>
      </c>
      <c r="AV235">
        <v>0.16839599609375</v>
      </c>
    </row>
    <row r="236" spans="1:48">
      <c r="A236">
        <v>34038</v>
      </c>
      <c r="B236" t="s">
        <v>16</v>
      </c>
      <c r="C236" t="s">
        <v>15</v>
      </c>
      <c r="D236">
        <v>75490</v>
      </c>
      <c r="E236">
        <v>3.4637660000000001</v>
      </c>
      <c r="F236">
        <v>3.6164679999999998</v>
      </c>
      <c r="G236">
        <v>0.152702</v>
      </c>
      <c r="H236">
        <v>152.702</v>
      </c>
      <c r="I236">
        <v>19.4595947265625</v>
      </c>
      <c r="N236">
        <v>59280</v>
      </c>
      <c r="O236" t="s">
        <v>48</v>
      </c>
      <c r="P236" t="s">
        <v>49</v>
      </c>
      <c r="Q236">
        <v>75490</v>
      </c>
      <c r="R236">
        <v>1.1200000000000001</v>
      </c>
      <c r="S236">
        <v>1.2764679999999999</v>
      </c>
      <c r="T236">
        <v>0.156467999999999</v>
      </c>
      <c r="U236">
        <v>156.46799999999899</v>
      </c>
      <c r="V236">
        <v>20.7487182617187</v>
      </c>
      <c r="AA236">
        <v>33861</v>
      </c>
      <c r="AB236" t="s">
        <v>50</v>
      </c>
      <c r="AC236" t="s">
        <v>51</v>
      </c>
      <c r="AD236">
        <v>75490</v>
      </c>
      <c r="AE236">
        <v>2.4187789999999998</v>
      </c>
      <c r="AF236">
        <v>2.5604680000000002</v>
      </c>
      <c r="AG236">
        <v>0.14168900000000001</v>
      </c>
      <c r="AH236">
        <v>141.68899999999999</v>
      </c>
      <c r="AI236">
        <v>0.262054443359375</v>
      </c>
      <c r="AN236">
        <v>40766</v>
      </c>
      <c r="AO236" t="s">
        <v>52</v>
      </c>
      <c r="AP236" t="s">
        <v>53</v>
      </c>
      <c r="AQ236">
        <v>75490</v>
      </c>
      <c r="AR236">
        <v>2.6499990000000002</v>
      </c>
      <c r="AS236">
        <v>2.7884679999999999</v>
      </c>
      <c r="AT236">
        <v>0.13846899999999901</v>
      </c>
      <c r="AU236">
        <v>138.468999999999</v>
      </c>
      <c r="AV236">
        <v>0.16839599609375</v>
      </c>
    </row>
    <row r="237" spans="1:48">
      <c r="A237">
        <v>34028</v>
      </c>
      <c r="B237" t="s">
        <v>16</v>
      </c>
      <c r="C237" t="s">
        <v>15</v>
      </c>
      <c r="D237">
        <v>75490</v>
      </c>
      <c r="E237">
        <v>1.29</v>
      </c>
      <c r="F237">
        <v>1.4324680000000001</v>
      </c>
      <c r="G237">
        <v>0.14246800000000001</v>
      </c>
      <c r="H237">
        <v>142.46799999999999</v>
      </c>
      <c r="I237">
        <v>17.1043701171875</v>
      </c>
      <c r="N237">
        <v>59293</v>
      </c>
      <c r="O237" t="s">
        <v>48</v>
      </c>
      <c r="P237" t="s">
        <v>49</v>
      </c>
      <c r="Q237">
        <v>75490</v>
      </c>
      <c r="R237">
        <v>3.56</v>
      </c>
      <c r="S237">
        <v>3.7164679999999999</v>
      </c>
      <c r="T237">
        <v>0.156467999999999</v>
      </c>
      <c r="U237">
        <v>156.46799999999899</v>
      </c>
      <c r="V237">
        <v>18.79150390625</v>
      </c>
      <c r="AA237">
        <v>33862</v>
      </c>
      <c r="AB237" t="s">
        <v>50</v>
      </c>
      <c r="AC237" t="s">
        <v>51</v>
      </c>
      <c r="AD237">
        <v>75490</v>
      </c>
      <c r="AE237">
        <v>2.7099989999999998</v>
      </c>
      <c r="AF237">
        <v>2.8685179999999999</v>
      </c>
      <c r="AG237">
        <v>0.15851899999999999</v>
      </c>
      <c r="AH237">
        <v>158.51900000000001</v>
      </c>
      <c r="AI237">
        <v>0.33489990234375</v>
      </c>
      <c r="AN237">
        <v>40767</v>
      </c>
      <c r="AO237" t="s">
        <v>52</v>
      </c>
      <c r="AP237" t="s">
        <v>53</v>
      </c>
      <c r="AQ237">
        <v>75490</v>
      </c>
      <c r="AR237">
        <v>3.37999899999999</v>
      </c>
      <c r="AS237">
        <v>3.5204680000000002</v>
      </c>
      <c r="AT237">
        <v>0.14046900000000001</v>
      </c>
      <c r="AU237">
        <v>140.46899999999999</v>
      </c>
      <c r="AV237">
        <v>0.267730712890625</v>
      </c>
    </row>
    <row r="238" spans="1:48">
      <c r="A238">
        <v>34029</v>
      </c>
      <c r="B238" t="s">
        <v>16</v>
      </c>
      <c r="C238" t="s">
        <v>15</v>
      </c>
      <c r="D238">
        <v>75490</v>
      </c>
      <c r="E238">
        <v>1.8</v>
      </c>
      <c r="F238">
        <v>1.9484680000000001</v>
      </c>
      <c r="G238">
        <v>0.14846799999999999</v>
      </c>
      <c r="H238">
        <v>148.46799999999999</v>
      </c>
      <c r="I238">
        <v>18.7940063476562</v>
      </c>
      <c r="N238">
        <v>59279</v>
      </c>
      <c r="O238" t="s">
        <v>48</v>
      </c>
      <c r="P238" t="s">
        <v>49</v>
      </c>
      <c r="Q238">
        <v>75490</v>
      </c>
      <c r="R238">
        <v>1.62</v>
      </c>
      <c r="S238">
        <v>1.7764679999999999</v>
      </c>
      <c r="T238">
        <v>0.156467999999999</v>
      </c>
      <c r="U238">
        <v>156.46799999999899</v>
      </c>
      <c r="V238">
        <v>18.8812255859375</v>
      </c>
      <c r="AA238">
        <v>33863</v>
      </c>
      <c r="AB238" t="s">
        <v>50</v>
      </c>
      <c r="AC238" t="s">
        <v>51</v>
      </c>
      <c r="AD238">
        <v>75490</v>
      </c>
      <c r="AE238">
        <v>2.7343660000000001</v>
      </c>
      <c r="AF238">
        <v>2.928518</v>
      </c>
      <c r="AG238">
        <v>0.19415199999999899</v>
      </c>
      <c r="AH238">
        <v>194.15199999999899</v>
      </c>
      <c r="AI238">
        <v>0.33489990234375</v>
      </c>
      <c r="AN238">
        <v>40768</v>
      </c>
      <c r="AO238" t="s">
        <v>52</v>
      </c>
      <c r="AP238" t="s">
        <v>53</v>
      </c>
      <c r="AQ238">
        <v>75490</v>
      </c>
      <c r="AR238">
        <v>3.4799989999999998</v>
      </c>
      <c r="AS238">
        <v>3.6204679999999998</v>
      </c>
      <c r="AT238">
        <v>0.14046899999999901</v>
      </c>
      <c r="AU238">
        <v>140.468999999999</v>
      </c>
      <c r="AV238">
        <v>0.267730712890625</v>
      </c>
    </row>
    <row r="239" spans="1:48">
      <c r="A239">
        <v>34030</v>
      </c>
      <c r="B239" t="s">
        <v>16</v>
      </c>
      <c r="C239" t="s">
        <v>15</v>
      </c>
      <c r="D239">
        <v>75490</v>
      </c>
      <c r="E239">
        <v>2</v>
      </c>
      <c r="F239">
        <v>2.1484679999999998</v>
      </c>
      <c r="G239">
        <v>0.14846799999999899</v>
      </c>
      <c r="H239">
        <v>148.46799999999899</v>
      </c>
      <c r="I239">
        <v>17.7731323242187</v>
      </c>
      <c r="N239">
        <v>59289</v>
      </c>
      <c r="O239" t="s">
        <v>48</v>
      </c>
      <c r="P239" t="s">
        <v>49</v>
      </c>
      <c r="Q239">
        <v>75490</v>
      </c>
      <c r="R239">
        <v>2.68</v>
      </c>
      <c r="S239">
        <v>2.836468</v>
      </c>
      <c r="T239">
        <v>0.156467999999999</v>
      </c>
      <c r="U239">
        <v>156.46799999999899</v>
      </c>
      <c r="V239">
        <v>17.9459838867187</v>
      </c>
      <c r="AA239">
        <v>33864</v>
      </c>
      <c r="AB239" t="s">
        <v>50</v>
      </c>
      <c r="AC239" t="s">
        <v>51</v>
      </c>
      <c r="AD239">
        <v>75490</v>
      </c>
      <c r="AE239">
        <v>2.83</v>
      </c>
      <c r="AF239">
        <v>2.9684680000000001</v>
      </c>
      <c r="AG239">
        <v>0.13846800000000001</v>
      </c>
      <c r="AH239">
        <v>138.46799999999999</v>
      </c>
      <c r="AI239">
        <v>0.33489990234375</v>
      </c>
      <c r="AN239">
        <v>40755</v>
      </c>
      <c r="AO239" t="s">
        <v>52</v>
      </c>
      <c r="AP239" t="s">
        <v>53</v>
      </c>
      <c r="AQ239">
        <v>75490</v>
      </c>
      <c r="AR239">
        <v>1.389999</v>
      </c>
      <c r="AS239">
        <v>1.5485199999999999</v>
      </c>
      <c r="AT239">
        <v>0.158520999999999</v>
      </c>
      <c r="AU239">
        <v>158.52099999999899</v>
      </c>
      <c r="AV239">
        <v>0.235107421875</v>
      </c>
    </row>
    <row r="240" spans="1:48">
      <c r="A240">
        <v>34031</v>
      </c>
      <c r="B240" t="s">
        <v>16</v>
      </c>
      <c r="C240" t="s">
        <v>15</v>
      </c>
      <c r="D240">
        <v>75490</v>
      </c>
      <c r="E240">
        <v>2.2099989999999998</v>
      </c>
      <c r="F240">
        <v>2.3725179999999999</v>
      </c>
      <c r="G240">
        <v>0.162519</v>
      </c>
      <c r="H240">
        <v>162.51900000000001</v>
      </c>
      <c r="I240">
        <v>17.7731323242187</v>
      </c>
      <c r="N240">
        <v>59292</v>
      </c>
      <c r="O240" t="s">
        <v>48</v>
      </c>
      <c r="P240" t="s">
        <v>49</v>
      </c>
      <c r="Q240">
        <v>75490</v>
      </c>
      <c r="R240">
        <v>3.12</v>
      </c>
      <c r="S240">
        <v>3.2764679999999999</v>
      </c>
      <c r="T240">
        <v>0.156467999999999</v>
      </c>
      <c r="U240">
        <v>156.46799999999899</v>
      </c>
      <c r="V240">
        <v>18.0778198242187</v>
      </c>
      <c r="AA240">
        <v>33865</v>
      </c>
      <c r="AB240" t="s">
        <v>50</v>
      </c>
      <c r="AC240" t="s">
        <v>51</v>
      </c>
      <c r="AD240">
        <v>75490</v>
      </c>
      <c r="AE240">
        <v>3.2299989999999998</v>
      </c>
      <c r="AF240">
        <v>3.3925179999999999</v>
      </c>
      <c r="AG240">
        <v>0.162519</v>
      </c>
      <c r="AH240">
        <v>162.51900000000001</v>
      </c>
      <c r="AI240">
        <v>0.35382080078125</v>
      </c>
      <c r="AN240">
        <v>40756</v>
      </c>
      <c r="AO240" t="s">
        <v>52</v>
      </c>
      <c r="AP240" t="s">
        <v>53</v>
      </c>
      <c r="AQ240">
        <v>75490</v>
      </c>
      <c r="AR240">
        <v>1.4335910000000001</v>
      </c>
      <c r="AS240">
        <v>1.588468</v>
      </c>
      <c r="AT240">
        <v>0.15487699999999899</v>
      </c>
      <c r="AU240">
        <v>154.87699999999899</v>
      </c>
      <c r="AV240">
        <v>0.235107421875</v>
      </c>
    </row>
    <row r="241" spans="1:48">
      <c r="A241">
        <v>34032</v>
      </c>
      <c r="B241" t="s">
        <v>16</v>
      </c>
      <c r="C241" t="s">
        <v>15</v>
      </c>
      <c r="D241">
        <v>75490</v>
      </c>
      <c r="E241">
        <v>2.27</v>
      </c>
      <c r="F241">
        <v>2.4124680000000001</v>
      </c>
      <c r="G241">
        <v>0.14246800000000001</v>
      </c>
      <c r="H241">
        <v>142.46799999999999</v>
      </c>
      <c r="I241">
        <v>17.7731323242187</v>
      </c>
      <c r="N241">
        <v>59290</v>
      </c>
      <c r="O241" t="s">
        <v>48</v>
      </c>
      <c r="P241" t="s">
        <v>49</v>
      </c>
      <c r="Q241">
        <v>75490</v>
      </c>
      <c r="R241">
        <v>3.66</v>
      </c>
      <c r="S241">
        <v>3.816468</v>
      </c>
      <c r="T241">
        <v>0.156467999999999</v>
      </c>
      <c r="U241">
        <v>156.46799999999899</v>
      </c>
      <c r="V241">
        <v>17.5892333984375</v>
      </c>
      <c r="AA241">
        <v>33866</v>
      </c>
      <c r="AB241" t="s">
        <v>50</v>
      </c>
      <c r="AC241" t="s">
        <v>51</v>
      </c>
      <c r="AD241">
        <v>75490</v>
      </c>
      <c r="AE241">
        <v>3.2887789999999999</v>
      </c>
      <c r="AF241">
        <v>3.452518</v>
      </c>
      <c r="AG241">
        <v>0.163739</v>
      </c>
      <c r="AH241">
        <v>163.739</v>
      </c>
      <c r="AI241">
        <v>0.35382080078125</v>
      </c>
      <c r="AN241">
        <v>40757</v>
      </c>
      <c r="AO241" t="s">
        <v>52</v>
      </c>
      <c r="AP241" t="s">
        <v>53</v>
      </c>
      <c r="AQ241">
        <v>75490</v>
      </c>
      <c r="AR241">
        <v>1.78</v>
      </c>
      <c r="AS241">
        <v>1.940518</v>
      </c>
      <c r="AT241">
        <v>0.16051799999999899</v>
      </c>
      <c r="AU241">
        <v>160.51799999999901</v>
      </c>
      <c r="AV241">
        <v>0.2611083984375</v>
      </c>
    </row>
    <row r="242" spans="1:48">
      <c r="A242">
        <v>34033</v>
      </c>
      <c r="B242" t="s">
        <v>16</v>
      </c>
      <c r="C242" t="s">
        <v>15</v>
      </c>
      <c r="D242">
        <v>75490</v>
      </c>
      <c r="E242">
        <v>2.8199990000000001</v>
      </c>
      <c r="F242">
        <v>2.984518</v>
      </c>
      <c r="G242">
        <v>0.164518999999999</v>
      </c>
      <c r="H242">
        <v>164.51899999999901</v>
      </c>
      <c r="I242">
        <v>17.7046508789062</v>
      </c>
      <c r="N242">
        <v>59281</v>
      </c>
      <c r="O242" t="s">
        <v>48</v>
      </c>
      <c r="P242" t="s">
        <v>49</v>
      </c>
      <c r="Q242">
        <v>75490</v>
      </c>
      <c r="R242">
        <v>1.62</v>
      </c>
      <c r="S242">
        <v>1.7764679999999999</v>
      </c>
      <c r="T242">
        <v>0.156467999999999</v>
      </c>
      <c r="U242">
        <v>156.46799999999899</v>
      </c>
      <c r="V242">
        <v>18.8812255859375</v>
      </c>
      <c r="AA242">
        <v>33867</v>
      </c>
      <c r="AB242" t="s">
        <v>50</v>
      </c>
      <c r="AC242" t="s">
        <v>51</v>
      </c>
      <c r="AD242">
        <v>75490</v>
      </c>
      <c r="AE242">
        <v>3.3498920000000001</v>
      </c>
      <c r="AF242">
        <v>3.4924680000000001</v>
      </c>
      <c r="AG242">
        <v>0.14257600000000001</v>
      </c>
      <c r="AH242">
        <v>142.57599999999999</v>
      </c>
      <c r="AI242">
        <v>0.35382080078125</v>
      </c>
      <c r="AN242">
        <v>40758</v>
      </c>
      <c r="AO242" t="s">
        <v>52</v>
      </c>
      <c r="AP242" t="s">
        <v>53</v>
      </c>
      <c r="AQ242">
        <v>75490</v>
      </c>
      <c r="AR242">
        <v>1.8387789999999999</v>
      </c>
      <c r="AS242">
        <v>1.9804679999999999</v>
      </c>
      <c r="AT242">
        <v>0.14168899999999901</v>
      </c>
      <c r="AU242">
        <v>141.688999999999</v>
      </c>
      <c r="AV242">
        <v>0.2611083984375</v>
      </c>
    </row>
    <row r="243" spans="1:48">
      <c r="A243">
        <v>34034</v>
      </c>
      <c r="B243" t="s">
        <v>16</v>
      </c>
      <c r="C243" t="s">
        <v>15</v>
      </c>
      <c r="D243">
        <v>75490</v>
      </c>
      <c r="E243">
        <v>2.879623</v>
      </c>
      <c r="F243">
        <v>3.0244680000000002</v>
      </c>
      <c r="G243">
        <v>0.144845</v>
      </c>
      <c r="H243">
        <v>144.845</v>
      </c>
      <c r="I243">
        <v>17.28515625</v>
      </c>
      <c r="N243">
        <v>59283</v>
      </c>
      <c r="O243" t="s">
        <v>48</v>
      </c>
      <c r="P243" t="s">
        <v>49</v>
      </c>
      <c r="Q243">
        <v>75490</v>
      </c>
      <c r="R243">
        <v>2.68</v>
      </c>
      <c r="S243">
        <v>2.836468</v>
      </c>
      <c r="T243">
        <v>0.156467999999999</v>
      </c>
      <c r="U243">
        <v>156.46799999999899</v>
      </c>
      <c r="V243">
        <v>17.930419921875</v>
      </c>
      <c r="AA243">
        <v>33856</v>
      </c>
      <c r="AB243" t="s">
        <v>50</v>
      </c>
      <c r="AC243" t="s">
        <v>51</v>
      </c>
      <c r="AD243">
        <v>75490</v>
      </c>
      <c r="AE243">
        <v>1.27</v>
      </c>
      <c r="AF243">
        <v>1.4084680000000001</v>
      </c>
      <c r="AG243">
        <v>0.13846800000000001</v>
      </c>
      <c r="AH243">
        <v>138.46799999999999</v>
      </c>
      <c r="AI243">
        <v>0.24908447265625</v>
      </c>
      <c r="AN243">
        <v>40759</v>
      </c>
      <c r="AO243" t="s">
        <v>52</v>
      </c>
      <c r="AP243" t="s">
        <v>53</v>
      </c>
      <c r="AQ243">
        <v>75490</v>
      </c>
      <c r="AR243">
        <v>2.58</v>
      </c>
      <c r="AS243">
        <v>2.7405179999999998</v>
      </c>
      <c r="AT243">
        <v>0.16051799999999899</v>
      </c>
      <c r="AU243">
        <v>160.51799999999901</v>
      </c>
      <c r="AV243">
        <v>0.16839599609375</v>
      </c>
    </row>
    <row r="244" spans="1:48">
      <c r="A244">
        <v>34035</v>
      </c>
      <c r="B244" t="s">
        <v>16</v>
      </c>
      <c r="C244" t="s">
        <v>15</v>
      </c>
      <c r="D244">
        <v>75490</v>
      </c>
      <c r="E244">
        <v>3.1899989999999998</v>
      </c>
      <c r="F244">
        <v>3.332468</v>
      </c>
      <c r="G244">
        <v>0.14246900000000001</v>
      </c>
      <c r="H244">
        <v>142.46899999999999</v>
      </c>
      <c r="I244">
        <v>16.8656616210937</v>
      </c>
      <c r="N244">
        <v>59287</v>
      </c>
      <c r="O244" t="s">
        <v>48</v>
      </c>
      <c r="P244" t="s">
        <v>49</v>
      </c>
      <c r="Q244">
        <v>75490</v>
      </c>
      <c r="R244">
        <v>2.5</v>
      </c>
      <c r="S244">
        <v>2.6564679999999998</v>
      </c>
      <c r="T244">
        <v>0.156468</v>
      </c>
      <c r="U244">
        <v>156.46799999999999</v>
      </c>
      <c r="V244">
        <v>17.6118774414062</v>
      </c>
      <c r="AA244">
        <v>33857</v>
      </c>
      <c r="AB244" t="s">
        <v>50</v>
      </c>
      <c r="AC244" t="s">
        <v>51</v>
      </c>
      <c r="AD244">
        <v>75490</v>
      </c>
      <c r="AE244">
        <v>1.55</v>
      </c>
      <c r="AF244">
        <v>1.712518</v>
      </c>
      <c r="AG244">
        <v>0.162517999999999</v>
      </c>
      <c r="AH244">
        <v>162.51799999999901</v>
      </c>
      <c r="AI244">
        <v>0.2005615234375</v>
      </c>
      <c r="AN244">
        <v>40760</v>
      </c>
      <c r="AO244" t="s">
        <v>52</v>
      </c>
      <c r="AP244" t="s">
        <v>53</v>
      </c>
      <c r="AQ244">
        <v>75490</v>
      </c>
      <c r="AR244">
        <v>2.638779</v>
      </c>
      <c r="AS244">
        <v>2.7804679999999999</v>
      </c>
      <c r="AT244">
        <v>0.14168899999999901</v>
      </c>
      <c r="AU244">
        <v>141.688999999999</v>
      </c>
      <c r="AV244">
        <v>0.16839599609375</v>
      </c>
    </row>
    <row r="245" spans="1:48">
      <c r="A245">
        <v>34036</v>
      </c>
      <c r="B245" t="s">
        <v>16</v>
      </c>
      <c r="C245" t="s">
        <v>15</v>
      </c>
      <c r="D245">
        <v>75490</v>
      </c>
      <c r="E245">
        <v>3.6499990000000002</v>
      </c>
      <c r="F245">
        <v>3.8125179999999999</v>
      </c>
      <c r="G245">
        <v>0.162518999999999</v>
      </c>
      <c r="H245">
        <v>162.51899999999901</v>
      </c>
      <c r="I245">
        <v>18.6994018554687</v>
      </c>
      <c r="N245">
        <v>59284</v>
      </c>
      <c r="O245" t="s">
        <v>48</v>
      </c>
      <c r="P245" t="s">
        <v>49</v>
      </c>
      <c r="Q245">
        <v>75490</v>
      </c>
      <c r="R245">
        <v>1.9799989999999901</v>
      </c>
      <c r="S245">
        <v>2.1364679999999998</v>
      </c>
      <c r="T245">
        <v>0.156468999999999</v>
      </c>
      <c r="U245">
        <v>156.468999999999</v>
      </c>
      <c r="V245">
        <v>16.3203430175781</v>
      </c>
      <c r="AA245">
        <v>33858</v>
      </c>
      <c r="AB245" t="s">
        <v>50</v>
      </c>
      <c r="AC245" t="s">
        <v>51</v>
      </c>
      <c r="AD245">
        <v>75490</v>
      </c>
      <c r="AE245">
        <v>1.608779</v>
      </c>
      <c r="AF245">
        <v>1.752478</v>
      </c>
      <c r="AG245">
        <v>0.14369899999999999</v>
      </c>
      <c r="AH245">
        <v>143.69900000000001</v>
      </c>
      <c r="AI245">
        <v>0.2005615234375</v>
      </c>
      <c r="AN245">
        <v>40761</v>
      </c>
      <c r="AO245" t="s">
        <v>52</v>
      </c>
      <c r="AP245" t="s">
        <v>53</v>
      </c>
      <c r="AQ245">
        <v>75490</v>
      </c>
      <c r="AR245">
        <v>3.14</v>
      </c>
      <c r="AS245">
        <v>3.2965179999999998</v>
      </c>
      <c r="AT245">
        <v>0.15651799999999899</v>
      </c>
      <c r="AU245">
        <v>156.51799999999901</v>
      </c>
      <c r="AV245">
        <v>0.1513671875</v>
      </c>
    </row>
    <row r="246" spans="1:48">
      <c r="A246">
        <v>34028</v>
      </c>
      <c r="B246" t="s">
        <v>16</v>
      </c>
      <c r="C246" t="s">
        <v>15</v>
      </c>
      <c r="D246">
        <v>75490</v>
      </c>
      <c r="E246">
        <v>1.79</v>
      </c>
      <c r="F246">
        <v>1.9364680000000001</v>
      </c>
      <c r="G246">
        <v>0.14646799999999999</v>
      </c>
      <c r="H246">
        <v>146.46799999999999</v>
      </c>
      <c r="I246">
        <v>18.7940063476562</v>
      </c>
      <c r="N246">
        <v>59282</v>
      </c>
      <c r="O246" t="s">
        <v>48</v>
      </c>
      <c r="P246" t="s">
        <v>49</v>
      </c>
      <c r="Q246">
        <v>75490</v>
      </c>
      <c r="R246">
        <v>1.959999</v>
      </c>
      <c r="S246">
        <v>2.1164679999999998</v>
      </c>
      <c r="T246">
        <v>0.156468999999999</v>
      </c>
      <c r="U246">
        <v>156.468999999999</v>
      </c>
      <c r="V246">
        <v>17.7526550292968</v>
      </c>
      <c r="AA246">
        <v>33859</v>
      </c>
      <c r="AB246" t="s">
        <v>50</v>
      </c>
      <c r="AC246" t="s">
        <v>51</v>
      </c>
      <c r="AD246">
        <v>75490</v>
      </c>
      <c r="AE246">
        <v>2.0299990000000001</v>
      </c>
      <c r="AF246">
        <v>2.1684679999999998</v>
      </c>
      <c r="AG246">
        <v>0.13846899999999901</v>
      </c>
      <c r="AH246">
        <v>138.468999999999</v>
      </c>
      <c r="AI246">
        <v>0.189208984375</v>
      </c>
      <c r="AN246">
        <v>40762</v>
      </c>
      <c r="AO246" t="s">
        <v>52</v>
      </c>
      <c r="AP246" t="s">
        <v>53</v>
      </c>
      <c r="AQ246">
        <v>75490</v>
      </c>
      <c r="AR246">
        <v>3.1643659999999998</v>
      </c>
      <c r="AS246">
        <v>3.3565179999999999</v>
      </c>
      <c r="AT246">
        <v>0.19215199999999899</v>
      </c>
      <c r="AU246">
        <v>192.15199999999899</v>
      </c>
      <c r="AV246">
        <v>0.1513671875</v>
      </c>
    </row>
    <row r="247" spans="1:48">
      <c r="A247">
        <v>34029</v>
      </c>
      <c r="B247" t="s">
        <v>16</v>
      </c>
      <c r="C247" t="s">
        <v>15</v>
      </c>
      <c r="D247">
        <v>75490</v>
      </c>
      <c r="E247">
        <v>2.14</v>
      </c>
      <c r="F247">
        <v>2.3085179999999998</v>
      </c>
      <c r="G247">
        <v>0.168517999999999</v>
      </c>
      <c r="H247">
        <v>168.51799999999901</v>
      </c>
      <c r="I247">
        <v>17.7731323242187</v>
      </c>
      <c r="N247">
        <v>59287</v>
      </c>
      <c r="O247" t="s">
        <v>48</v>
      </c>
      <c r="P247" t="s">
        <v>49</v>
      </c>
      <c r="Q247">
        <v>75490</v>
      </c>
      <c r="R247">
        <v>2.2799990000000001</v>
      </c>
      <c r="S247">
        <v>2.4364680000000001</v>
      </c>
      <c r="T247">
        <v>0.156468999999999</v>
      </c>
      <c r="U247">
        <v>156.468999999999</v>
      </c>
      <c r="V247">
        <v>16.6240844726562</v>
      </c>
      <c r="AA247">
        <v>33860</v>
      </c>
      <c r="AB247" t="s">
        <v>50</v>
      </c>
      <c r="AC247" t="s">
        <v>51</v>
      </c>
      <c r="AD247">
        <v>75490</v>
      </c>
      <c r="AE247">
        <v>2.35</v>
      </c>
      <c r="AF247">
        <v>2.4884680000000001</v>
      </c>
      <c r="AG247">
        <v>0.13846800000000001</v>
      </c>
      <c r="AH247">
        <v>138.46799999999999</v>
      </c>
      <c r="AI247">
        <v>0.189208984375</v>
      </c>
      <c r="AN247">
        <v>40763</v>
      </c>
      <c r="AO247" t="s">
        <v>52</v>
      </c>
      <c r="AP247" t="s">
        <v>53</v>
      </c>
      <c r="AQ247">
        <v>75490</v>
      </c>
      <c r="AR247">
        <v>3.2462409999999999</v>
      </c>
      <c r="AS247">
        <v>3.396468</v>
      </c>
      <c r="AT247">
        <v>0.150227</v>
      </c>
      <c r="AU247">
        <v>150.227</v>
      </c>
      <c r="AV247">
        <v>0.1513671875</v>
      </c>
    </row>
    <row r="248" spans="1:48">
      <c r="A248">
        <v>34030</v>
      </c>
      <c r="B248" t="s">
        <v>16</v>
      </c>
      <c r="C248" t="s">
        <v>15</v>
      </c>
      <c r="D248">
        <v>75490</v>
      </c>
      <c r="E248">
        <v>2.1643659999999998</v>
      </c>
      <c r="F248">
        <v>2.348468</v>
      </c>
      <c r="G248">
        <v>0.18410199999999899</v>
      </c>
      <c r="H248">
        <v>184.10199999999901</v>
      </c>
      <c r="I248">
        <v>17.7731323242187</v>
      </c>
      <c r="N248">
        <v>59283</v>
      </c>
      <c r="O248" t="s">
        <v>48</v>
      </c>
      <c r="P248" t="s">
        <v>49</v>
      </c>
      <c r="Q248">
        <v>75490</v>
      </c>
      <c r="R248">
        <v>2.3199990000000001</v>
      </c>
      <c r="S248">
        <v>2.4764680000000001</v>
      </c>
      <c r="T248">
        <v>0.156468999999999</v>
      </c>
      <c r="U248">
        <v>156.468999999999</v>
      </c>
      <c r="V248">
        <v>16.6240844726562</v>
      </c>
      <c r="AA248">
        <v>33861</v>
      </c>
      <c r="AB248" t="s">
        <v>50</v>
      </c>
      <c r="AC248" t="s">
        <v>51</v>
      </c>
      <c r="AD248">
        <v>75490</v>
      </c>
      <c r="AE248">
        <v>2.58</v>
      </c>
      <c r="AF248">
        <v>2.7204679999999999</v>
      </c>
      <c r="AG248">
        <v>0.14046799999999901</v>
      </c>
      <c r="AH248">
        <v>140.46799999999899</v>
      </c>
      <c r="AI248">
        <v>0.33489990234375</v>
      </c>
      <c r="AN248">
        <v>40764</v>
      </c>
      <c r="AO248" t="s">
        <v>52</v>
      </c>
      <c r="AP248" t="s">
        <v>53</v>
      </c>
      <c r="AQ248">
        <v>75490</v>
      </c>
      <c r="AR248">
        <v>3.39</v>
      </c>
      <c r="AS248">
        <v>3.5284680000000002</v>
      </c>
      <c r="AT248">
        <v>0.13846800000000001</v>
      </c>
      <c r="AU248">
        <v>138.46799999999999</v>
      </c>
      <c r="AV248">
        <v>0.267730712890625</v>
      </c>
    </row>
    <row r="249" spans="1:48">
      <c r="A249">
        <v>34031</v>
      </c>
      <c r="B249" t="s">
        <v>16</v>
      </c>
      <c r="C249" t="s">
        <v>15</v>
      </c>
      <c r="D249">
        <v>75490</v>
      </c>
      <c r="E249">
        <v>2.4799989999999998</v>
      </c>
      <c r="F249">
        <v>2.6645180000000002</v>
      </c>
      <c r="G249">
        <v>0.18451899999999999</v>
      </c>
      <c r="H249">
        <v>184.51900000000001</v>
      </c>
      <c r="I249">
        <v>17.7356262207031</v>
      </c>
      <c r="N249">
        <v>59286</v>
      </c>
      <c r="O249" t="s">
        <v>48</v>
      </c>
      <c r="P249" t="s">
        <v>49</v>
      </c>
      <c r="Q249">
        <v>75490</v>
      </c>
      <c r="R249">
        <v>2.3199990000000001</v>
      </c>
      <c r="S249">
        <v>2.4764680000000001</v>
      </c>
      <c r="T249">
        <v>0.156468999999999</v>
      </c>
      <c r="U249">
        <v>156.468999999999</v>
      </c>
      <c r="V249">
        <v>16.6240844726562</v>
      </c>
      <c r="AA249">
        <v>33862</v>
      </c>
      <c r="AB249" t="s">
        <v>50</v>
      </c>
      <c r="AC249" t="s">
        <v>51</v>
      </c>
      <c r="AD249">
        <v>75490</v>
      </c>
      <c r="AE249">
        <v>2.9799989999999998</v>
      </c>
      <c r="AF249">
        <v>3.1365180000000001</v>
      </c>
      <c r="AG249">
        <v>0.15651899999999999</v>
      </c>
      <c r="AH249">
        <v>156.51900000000001</v>
      </c>
      <c r="AI249">
        <v>0.3443603515625</v>
      </c>
      <c r="AN249">
        <v>40765</v>
      </c>
      <c r="AO249" t="s">
        <v>52</v>
      </c>
      <c r="AP249" t="s">
        <v>53</v>
      </c>
      <c r="AQ249">
        <v>75490</v>
      </c>
      <c r="AR249">
        <v>3.5099990000000001</v>
      </c>
      <c r="AS249">
        <v>3.6484679999999998</v>
      </c>
      <c r="AT249">
        <v>0.13846900000000001</v>
      </c>
      <c r="AU249">
        <v>138.46899999999999</v>
      </c>
      <c r="AV249">
        <v>0.38409423828125</v>
      </c>
    </row>
    <row r="250" spans="1:48">
      <c r="A250">
        <v>34032</v>
      </c>
      <c r="B250" t="s">
        <v>16</v>
      </c>
      <c r="C250" t="s">
        <v>15</v>
      </c>
      <c r="D250">
        <v>75490</v>
      </c>
      <c r="E250">
        <v>2.5499990000000001</v>
      </c>
      <c r="F250">
        <v>2.7044679999999999</v>
      </c>
      <c r="G250">
        <v>0.154468999999999</v>
      </c>
      <c r="H250">
        <v>154.468999999999</v>
      </c>
      <c r="I250">
        <v>17.6981201171875</v>
      </c>
      <c r="N250">
        <v>59286</v>
      </c>
      <c r="O250" t="s">
        <v>48</v>
      </c>
      <c r="P250" t="s">
        <v>49</v>
      </c>
      <c r="Q250">
        <v>75490</v>
      </c>
      <c r="R250">
        <v>2.2799990000000001</v>
      </c>
      <c r="S250">
        <v>2.4364680000000001</v>
      </c>
      <c r="T250">
        <v>0.156468999999999</v>
      </c>
      <c r="U250">
        <v>156.468999999999</v>
      </c>
      <c r="V250">
        <v>16.6240844726562</v>
      </c>
      <c r="AA250">
        <v>33863</v>
      </c>
      <c r="AB250" t="s">
        <v>50</v>
      </c>
      <c r="AC250" t="s">
        <v>51</v>
      </c>
      <c r="AD250">
        <v>75490</v>
      </c>
      <c r="AE250">
        <v>3.0235910000000001</v>
      </c>
      <c r="AF250">
        <v>3.1764679999999998</v>
      </c>
      <c r="AG250">
        <v>0.15287699999999901</v>
      </c>
      <c r="AH250">
        <v>152.87699999999899</v>
      </c>
      <c r="AI250">
        <v>0.35382080078125</v>
      </c>
      <c r="AN250">
        <v>40766</v>
      </c>
      <c r="AO250" t="s">
        <v>52</v>
      </c>
      <c r="AP250" t="s">
        <v>53</v>
      </c>
      <c r="AQ250">
        <v>75490</v>
      </c>
      <c r="AR250">
        <v>3.64</v>
      </c>
      <c r="AS250">
        <v>3.7804679999999999</v>
      </c>
      <c r="AT250">
        <v>0.14046799999999901</v>
      </c>
      <c r="AU250">
        <v>140.46799999999899</v>
      </c>
      <c r="AV250">
        <v>0.38409423828125</v>
      </c>
    </row>
    <row r="251" spans="1:48">
      <c r="A251">
        <v>34033</v>
      </c>
      <c r="B251" t="s">
        <v>16</v>
      </c>
      <c r="C251" t="s">
        <v>15</v>
      </c>
      <c r="D251">
        <v>75490</v>
      </c>
      <c r="E251">
        <v>2.71999999999999</v>
      </c>
      <c r="F251">
        <v>2.8925179999999999</v>
      </c>
      <c r="G251">
        <v>0.172518</v>
      </c>
      <c r="H251">
        <v>172.518</v>
      </c>
      <c r="I251">
        <v>17.6981201171875</v>
      </c>
      <c r="N251">
        <v>59282</v>
      </c>
      <c r="O251" t="s">
        <v>48</v>
      </c>
      <c r="P251" t="s">
        <v>49</v>
      </c>
      <c r="Q251">
        <v>75490</v>
      </c>
      <c r="R251">
        <v>1.959999</v>
      </c>
      <c r="S251">
        <v>2.1164679999999998</v>
      </c>
      <c r="T251">
        <v>0.156468999999999</v>
      </c>
      <c r="U251">
        <v>156.468999999999</v>
      </c>
      <c r="V251">
        <v>17.7526550292968</v>
      </c>
      <c r="AA251">
        <v>33864</v>
      </c>
      <c r="AB251" t="s">
        <v>50</v>
      </c>
      <c r="AC251" t="s">
        <v>51</v>
      </c>
      <c r="AD251">
        <v>75490</v>
      </c>
      <c r="AE251">
        <v>3.3399990000000002</v>
      </c>
      <c r="AF251">
        <v>3.4804680000000001</v>
      </c>
      <c r="AG251">
        <v>0.14046899999999901</v>
      </c>
      <c r="AH251">
        <v>140.468999999999</v>
      </c>
      <c r="AI251">
        <v>0.35382080078125</v>
      </c>
      <c r="AN251">
        <v>40755</v>
      </c>
      <c r="AO251" t="s">
        <v>52</v>
      </c>
      <c r="AP251" t="s">
        <v>53</v>
      </c>
      <c r="AQ251">
        <v>75490</v>
      </c>
      <c r="AR251">
        <v>1.3599999999999901</v>
      </c>
      <c r="AS251">
        <v>1.5004679999999999</v>
      </c>
      <c r="AT251">
        <v>0.14046800000000001</v>
      </c>
      <c r="AU251">
        <v>140.46799999999999</v>
      </c>
      <c r="AV251">
        <v>0.235107421875</v>
      </c>
    </row>
    <row r="252" spans="1:48">
      <c r="A252">
        <v>34034</v>
      </c>
      <c r="B252" t="s">
        <v>16</v>
      </c>
      <c r="C252" t="s">
        <v>15</v>
      </c>
      <c r="D252">
        <v>75490</v>
      </c>
      <c r="E252">
        <v>2.7787790000000001</v>
      </c>
      <c r="F252">
        <v>2.940518</v>
      </c>
      <c r="G252">
        <v>0.16173899999999899</v>
      </c>
      <c r="H252">
        <v>161.73899999999901</v>
      </c>
      <c r="I252">
        <v>17.6981201171875</v>
      </c>
      <c r="N252">
        <v>59291</v>
      </c>
      <c r="O252" t="s">
        <v>48</v>
      </c>
      <c r="P252" t="s">
        <v>49</v>
      </c>
      <c r="Q252">
        <v>75490</v>
      </c>
      <c r="R252">
        <v>3.3599990000000002</v>
      </c>
      <c r="S252">
        <v>3.5164680000000001</v>
      </c>
      <c r="T252">
        <v>0.156468999999999</v>
      </c>
      <c r="U252">
        <v>156.468999999999</v>
      </c>
      <c r="V252">
        <v>17.3650817871093</v>
      </c>
      <c r="AA252">
        <v>33865</v>
      </c>
      <c r="AB252" t="s">
        <v>50</v>
      </c>
      <c r="AC252" t="s">
        <v>51</v>
      </c>
      <c r="AD252">
        <v>75490</v>
      </c>
      <c r="AE252">
        <v>3.52</v>
      </c>
      <c r="AF252">
        <v>3.6604679999999998</v>
      </c>
      <c r="AG252">
        <v>0.14046799999999901</v>
      </c>
      <c r="AH252">
        <v>140.46799999999899</v>
      </c>
      <c r="AI252">
        <v>0.3443603515625</v>
      </c>
      <c r="AN252">
        <v>40756</v>
      </c>
      <c r="AO252" t="s">
        <v>52</v>
      </c>
      <c r="AP252" t="s">
        <v>53</v>
      </c>
      <c r="AQ252">
        <v>75490</v>
      </c>
      <c r="AR252">
        <v>1.79</v>
      </c>
      <c r="AS252">
        <v>1.9284680000000001</v>
      </c>
      <c r="AT252">
        <v>0.13846800000000001</v>
      </c>
      <c r="AU252">
        <v>138.46799999999999</v>
      </c>
      <c r="AV252">
        <v>0.2611083984375</v>
      </c>
    </row>
    <row r="253" spans="1:48">
      <c r="A253">
        <v>34035</v>
      </c>
      <c r="B253" t="s">
        <v>16</v>
      </c>
      <c r="C253" t="s">
        <v>15</v>
      </c>
      <c r="D253">
        <v>75490</v>
      </c>
      <c r="E253">
        <v>2.8032919999999999</v>
      </c>
      <c r="F253">
        <v>2.9804680000000001</v>
      </c>
      <c r="G253">
        <v>0.177176</v>
      </c>
      <c r="H253">
        <v>177.17599999999999</v>
      </c>
      <c r="I253">
        <v>17.6981201171875</v>
      </c>
      <c r="N253">
        <v>59279</v>
      </c>
      <c r="O253" t="s">
        <v>48</v>
      </c>
      <c r="P253" t="s">
        <v>49</v>
      </c>
      <c r="Q253">
        <v>75490</v>
      </c>
      <c r="R253">
        <v>1.699999</v>
      </c>
      <c r="S253">
        <v>1.856468</v>
      </c>
      <c r="T253">
        <v>0.156468999999999</v>
      </c>
      <c r="U253">
        <v>156.468999999999</v>
      </c>
      <c r="V253">
        <v>18.8812255859375</v>
      </c>
      <c r="AA253">
        <v>33866</v>
      </c>
      <c r="AB253" t="s">
        <v>50</v>
      </c>
      <c r="AC253" t="s">
        <v>51</v>
      </c>
      <c r="AD253">
        <v>75490</v>
      </c>
      <c r="AE253">
        <v>3.62999899999999</v>
      </c>
      <c r="AF253">
        <v>3.7925179999999998</v>
      </c>
      <c r="AG253">
        <v>0.162519</v>
      </c>
      <c r="AH253">
        <v>162.51900000000001</v>
      </c>
      <c r="AI253">
        <v>0.3443603515625</v>
      </c>
      <c r="AN253">
        <v>40757</v>
      </c>
      <c r="AO253" t="s">
        <v>52</v>
      </c>
      <c r="AP253" t="s">
        <v>53</v>
      </c>
      <c r="AQ253">
        <v>75490</v>
      </c>
      <c r="AR253">
        <v>2.8399990000000002</v>
      </c>
      <c r="AS253">
        <v>2.9804680000000001</v>
      </c>
      <c r="AT253">
        <v>0.14046899999999901</v>
      </c>
      <c r="AU253">
        <v>140.468999999999</v>
      </c>
      <c r="AV253">
        <v>0.16839599609375</v>
      </c>
    </row>
    <row r="254" spans="1:48">
      <c r="A254">
        <v>34028</v>
      </c>
      <c r="B254" t="s">
        <v>16</v>
      </c>
      <c r="C254" t="s">
        <v>15</v>
      </c>
      <c r="D254">
        <v>75490</v>
      </c>
      <c r="E254">
        <v>1.08</v>
      </c>
      <c r="F254">
        <v>1.2404679999999999</v>
      </c>
      <c r="G254">
        <v>0.160467999999999</v>
      </c>
      <c r="H254">
        <v>160.46799999999899</v>
      </c>
      <c r="I254">
        <v>17.1043701171875</v>
      </c>
      <c r="N254">
        <v>59279</v>
      </c>
      <c r="O254" t="s">
        <v>48</v>
      </c>
      <c r="P254" t="s">
        <v>49</v>
      </c>
      <c r="Q254">
        <v>75490</v>
      </c>
      <c r="R254">
        <v>1.2199990000000001</v>
      </c>
      <c r="S254">
        <v>1.376468</v>
      </c>
      <c r="T254">
        <v>0.156468999999999</v>
      </c>
      <c r="U254">
        <v>156.468999999999</v>
      </c>
      <c r="V254">
        <v>20.7487182617187</v>
      </c>
      <c r="AA254">
        <v>33867</v>
      </c>
      <c r="AB254" t="s">
        <v>50</v>
      </c>
      <c r="AC254" t="s">
        <v>51</v>
      </c>
      <c r="AD254">
        <v>75490</v>
      </c>
      <c r="AE254">
        <v>3.6887789999999998</v>
      </c>
      <c r="AF254">
        <v>3.832468</v>
      </c>
      <c r="AG254">
        <v>0.14368899999999901</v>
      </c>
      <c r="AH254">
        <v>143.688999999999</v>
      </c>
      <c r="AI254">
        <v>0.3443603515625</v>
      </c>
      <c r="AN254">
        <v>40758</v>
      </c>
      <c r="AO254" t="s">
        <v>52</v>
      </c>
      <c r="AP254" t="s">
        <v>53</v>
      </c>
      <c r="AQ254">
        <v>75490</v>
      </c>
      <c r="AR254">
        <v>3.06</v>
      </c>
      <c r="AS254">
        <v>3.2004679999999999</v>
      </c>
      <c r="AT254">
        <v>0.14046799999999901</v>
      </c>
      <c r="AU254">
        <v>140.46799999999899</v>
      </c>
      <c r="AV254">
        <v>0.1513671875</v>
      </c>
    </row>
    <row r="255" spans="1:48">
      <c r="A255">
        <v>34029</v>
      </c>
      <c r="B255" t="s">
        <v>16</v>
      </c>
      <c r="C255" t="s">
        <v>15</v>
      </c>
      <c r="D255">
        <v>75490</v>
      </c>
      <c r="E255">
        <v>1.33</v>
      </c>
      <c r="F255">
        <v>1.508518</v>
      </c>
      <c r="G255">
        <v>0.17851799999999901</v>
      </c>
      <c r="H255">
        <v>178.51799999999901</v>
      </c>
      <c r="I255">
        <v>18.3192443847656</v>
      </c>
      <c r="N255">
        <v>59281</v>
      </c>
      <c r="O255" t="s">
        <v>48</v>
      </c>
      <c r="P255" t="s">
        <v>49</v>
      </c>
      <c r="Q255">
        <v>75490</v>
      </c>
      <c r="R255">
        <v>2.2799990000000001</v>
      </c>
      <c r="S255">
        <v>2.4364680000000001</v>
      </c>
      <c r="T255">
        <v>0.156468999999999</v>
      </c>
      <c r="U255">
        <v>156.468999999999</v>
      </c>
      <c r="V255">
        <v>16.6240844726562</v>
      </c>
      <c r="AA255">
        <v>33856</v>
      </c>
      <c r="AB255" t="s">
        <v>50</v>
      </c>
      <c r="AC255" t="s">
        <v>51</v>
      </c>
      <c r="AD255">
        <v>75490</v>
      </c>
      <c r="AE255">
        <v>1.02</v>
      </c>
      <c r="AF255">
        <v>1.1604680000000001</v>
      </c>
      <c r="AG255">
        <v>0.14046800000000001</v>
      </c>
      <c r="AH255">
        <v>140.46799999999999</v>
      </c>
      <c r="AI255">
        <v>0.24908447265625</v>
      </c>
      <c r="AN255">
        <v>40759</v>
      </c>
      <c r="AO255" t="s">
        <v>52</v>
      </c>
      <c r="AP255" t="s">
        <v>53</v>
      </c>
      <c r="AQ255">
        <v>75490</v>
      </c>
      <c r="AR255">
        <v>3.37</v>
      </c>
      <c r="AS255">
        <v>3.5084680000000001</v>
      </c>
      <c r="AT255">
        <v>0.13846800000000001</v>
      </c>
      <c r="AU255">
        <v>138.46799999999999</v>
      </c>
      <c r="AV255">
        <v>0.267730712890625</v>
      </c>
    </row>
    <row r="256" spans="1:48">
      <c r="A256">
        <v>34030</v>
      </c>
      <c r="B256" t="s">
        <v>16</v>
      </c>
      <c r="C256" t="s">
        <v>15</v>
      </c>
      <c r="D256">
        <v>75490</v>
      </c>
      <c r="E256">
        <v>1.389122</v>
      </c>
      <c r="F256">
        <v>1.548468</v>
      </c>
      <c r="G256">
        <v>0.15934599999999999</v>
      </c>
      <c r="H256">
        <v>159.34599999999901</v>
      </c>
      <c r="I256">
        <v>18.3192443847656</v>
      </c>
      <c r="N256">
        <v>59287</v>
      </c>
      <c r="O256" t="s">
        <v>48</v>
      </c>
      <c r="P256" t="s">
        <v>49</v>
      </c>
      <c r="Q256">
        <v>75490</v>
      </c>
      <c r="R256">
        <v>2.659532</v>
      </c>
      <c r="S256">
        <v>2.8164940000000001</v>
      </c>
      <c r="T256">
        <v>0.15696199999999999</v>
      </c>
      <c r="U256">
        <v>156.96199999999999</v>
      </c>
      <c r="V256">
        <v>16.8887939453125</v>
      </c>
      <c r="AA256">
        <v>33857</v>
      </c>
      <c r="AB256" t="s">
        <v>50</v>
      </c>
      <c r="AC256" t="s">
        <v>51</v>
      </c>
      <c r="AD256">
        <v>75490</v>
      </c>
      <c r="AE256">
        <v>1.3</v>
      </c>
      <c r="AF256">
        <v>1.456518</v>
      </c>
      <c r="AG256">
        <v>0.15651799999999899</v>
      </c>
      <c r="AH256">
        <v>156.51799999999901</v>
      </c>
      <c r="AI256">
        <v>0.24908447265625</v>
      </c>
      <c r="AN256">
        <v>40760</v>
      </c>
      <c r="AO256" t="s">
        <v>52</v>
      </c>
      <c r="AP256" t="s">
        <v>53</v>
      </c>
      <c r="AQ256">
        <v>75490</v>
      </c>
      <c r="AR256">
        <v>3.5099990000000001</v>
      </c>
      <c r="AS256">
        <v>3.6484679999999998</v>
      </c>
      <c r="AT256">
        <v>0.13846900000000001</v>
      </c>
      <c r="AU256">
        <v>138.46899999999999</v>
      </c>
      <c r="AV256">
        <v>0.38409423828125</v>
      </c>
    </row>
    <row r="257" spans="1:48">
      <c r="A257">
        <v>34031</v>
      </c>
      <c r="B257" t="s">
        <v>16</v>
      </c>
      <c r="C257" t="s">
        <v>15</v>
      </c>
      <c r="D257">
        <v>75490</v>
      </c>
      <c r="E257">
        <v>1.52</v>
      </c>
      <c r="F257">
        <v>1.6724679999999901</v>
      </c>
      <c r="G257">
        <v>0.15246799999999899</v>
      </c>
      <c r="H257">
        <v>152.46799999999899</v>
      </c>
      <c r="I257">
        <v>19.5341186523437</v>
      </c>
      <c r="N257">
        <v>59284</v>
      </c>
      <c r="O257" t="s">
        <v>48</v>
      </c>
      <c r="P257" t="s">
        <v>49</v>
      </c>
      <c r="Q257">
        <v>75490</v>
      </c>
      <c r="R257">
        <v>2.31</v>
      </c>
      <c r="S257">
        <v>2.4684680000000001</v>
      </c>
      <c r="T257">
        <v>0.158468</v>
      </c>
      <c r="U257">
        <v>158.46799999999999</v>
      </c>
      <c r="V257">
        <v>16.6240844726562</v>
      </c>
      <c r="AA257">
        <v>33858</v>
      </c>
      <c r="AB257" t="s">
        <v>50</v>
      </c>
      <c r="AC257" t="s">
        <v>51</v>
      </c>
      <c r="AD257">
        <v>75490</v>
      </c>
      <c r="AE257">
        <v>1.3243659999999999</v>
      </c>
      <c r="AF257">
        <v>1.520518</v>
      </c>
      <c r="AG257">
        <v>0.19615199999999999</v>
      </c>
      <c r="AH257">
        <v>196.15199999999999</v>
      </c>
      <c r="AI257">
        <v>0.224822998046875</v>
      </c>
      <c r="AN257">
        <v>40761</v>
      </c>
      <c r="AO257" t="s">
        <v>52</v>
      </c>
      <c r="AP257" t="s">
        <v>53</v>
      </c>
      <c r="AQ257">
        <v>75490</v>
      </c>
      <c r="AR257">
        <v>3.7099989999999998</v>
      </c>
      <c r="AS257">
        <v>3.8685179999999999</v>
      </c>
      <c r="AT257">
        <v>0.15851899999999999</v>
      </c>
      <c r="AU257">
        <v>158.51900000000001</v>
      </c>
      <c r="AV257">
        <v>0.38409423828125</v>
      </c>
    </row>
    <row r="258" spans="1:48">
      <c r="A258">
        <v>34032</v>
      </c>
      <c r="B258" t="s">
        <v>16</v>
      </c>
      <c r="C258" t="s">
        <v>15</v>
      </c>
      <c r="D258">
        <v>75490</v>
      </c>
      <c r="E258">
        <v>1.639999</v>
      </c>
      <c r="F258">
        <v>1.796468</v>
      </c>
      <c r="G258">
        <v>0.156468999999999</v>
      </c>
      <c r="H258">
        <v>156.468999999999</v>
      </c>
      <c r="I258">
        <v>19.5341186523437</v>
      </c>
      <c r="N258">
        <v>59286</v>
      </c>
      <c r="O258" t="s">
        <v>48</v>
      </c>
      <c r="P258" t="s">
        <v>49</v>
      </c>
      <c r="Q258">
        <v>75490</v>
      </c>
      <c r="R258">
        <v>2.6899989999999998</v>
      </c>
      <c r="S258">
        <v>2.848468</v>
      </c>
      <c r="T258">
        <v>0.158468999999999</v>
      </c>
      <c r="U258">
        <v>158.468999999999</v>
      </c>
      <c r="V258">
        <v>17.900146484375</v>
      </c>
      <c r="AA258">
        <v>33859</v>
      </c>
      <c r="AB258" t="s">
        <v>50</v>
      </c>
      <c r="AC258" t="s">
        <v>51</v>
      </c>
      <c r="AD258">
        <v>75490</v>
      </c>
      <c r="AE258">
        <v>1.419999</v>
      </c>
      <c r="AF258">
        <v>1.560486</v>
      </c>
      <c r="AG258">
        <v>0.140487</v>
      </c>
      <c r="AH258">
        <v>140.48699999999999</v>
      </c>
      <c r="AI258">
        <v>0.224822998046875</v>
      </c>
      <c r="AN258">
        <v>40762</v>
      </c>
      <c r="AO258" t="s">
        <v>52</v>
      </c>
      <c r="AP258" t="s">
        <v>53</v>
      </c>
      <c r="AQ258">
        <v>75490</v>
      </c>
      <c r="AR258">
        <v>3.7343660000000001</v>
      </c>
      <c r="AS258">
        <v>3.9084680000000001</v>
      </c>
      <c r="AT258">
        <v>0.17410199999999901</v>
      </c>
      <c r="AU258">
        <v>174.10199999999901</v>
      </c>
      <c r="AV258">
        <v>0.38409423828125</v>
      </c>
    </row>
    <row r="259" spans="1:48">
      <c r="A259">
        <v>34033</v>
      </c>
      <c r="B259" t="s">
        <v>16</v>
      </c>
      <c r="C259" t="s">
        <v>15</v>
      </c>
      <c r="D259">
        <v>75490</v>
      </c>
      <c r="E259">
        <v>2.58</v>
      </c>
      <c r="F259">
        <v>2.7404679999999999</v>
      </c>
      <c r="G259">
        <v>0.160467999999999</v>
      </c>
      <c r="H259">
        <v>160.46799999999899</v>
      </c>
      <c r="I259">
        <v>18.4344482421875</v>
      </c>
      <c r="N259">
        <v>59287</v>
      </c>
      <c r="O259" t="s">
        <v>48</v>
      </c>
      <c r="P259" t="s">
        <v>49</v>
      </c>
      <c r="Q259">
        <v>75490</v>
      </c>
      <c r="R259">
        <v>2.6099990000000002</v>
      </c>
      <c r="S259">
        <v>2.7684679999999999</v>
      </c>
      <c r="T259">
        <v>0.158468999999999</v>
      </c>
      <c r="U259">
        <v>158.468999999999</v>
      </c>
      <c r="V259">
        <v>17.9459838867187</v>
      </c>
      <c r="AA259">
        <v>33860</v>
      </c>
      <c r="AB259" t="s">
        <v>50</v>
      </c>
      <c r="AC259" t="s">
        <v>51</v>
      </c>
      <c r="AD259">
        <v>75490</v>
      </c>
      <c r="AE259">
        <v>1.78</v>
      </c>
      <c r="AF259">
        <v>1.952518</v>
      </c>
      <c r="AG259">
        <v>0.17251799999999901</v>
      </c>
      <c r="AH259">
        <v>172.51799999999901</v>
      </c>
      <c r="AI259">
        <v>0.2005615234375</v>
      </c>
      <c r="AN259">
        <v>40755</v>
      </c>
      <c r="AO259" t="s">
        <v>52</v>
      </c>
      <c r="AP259" t="s">
        <v>53</v>
      </c>
      <c r="AQ259">
        <v>75490</v>
      </c>
      <c r="AR259">
        <v>1.02</v>
      </c>
      <c r="AS259">
        <v>1.1604680000000001</v>
      </c>
      <c r="AT259">
        <v>0.14046800000000001</v>
      </c>
      <c r="AU259">
        <v>140.46799999999999</v>
      </c>
      <c r="AV259">
        <v>0.2091064453125</v>
      </c>
    </row>
    <row r="260" spans="1:48">
      <c r="A260">
        <v>34034</v>
      </c>
      <c r="B260" t="s">
        <v>16</v>
      </c>
      <c r="C260" t="s">
        <v>15</v>
      </c>
      <c r="D260">
        <v>75490</v>
      </c>
      <c r="E260">
        <v>2.9399989999999998</v>
      </c>
      <c r="F260">
        <v>3.1124679999999998</v>
      </c>
      <c r="G260">
        <v>0.17246899999999901</v>
      </c>
      <c r="H260">
        <v>172.468999999999</v>
      </c>
      <c r="I260">
        <v>18.9425659179687</v>
      </c>
      <c r="N260">
        <v>59286</v>
      </c>
      <c r="O260" t="s">
        <v>48</v>
      </c>
      <c r="P260" t="s">
        <v>49</v>
      </c>
      <c r="Q260">
        <v>75490</v>
      </c>
      <c r="R260">
        <v>1.9899990000000001</v>
      </c>
      <c r="S260">
        <v>2.1484679999999998</v>
      </c>
      <c r="T260">
        <v>0.158468999999999</v>
      </c>
      <c r="U260">
        <v>158.468999999999</v>
      </c>
      <c r="V260">
        <v>17.0245056152343</v>
      </c>
      <c r="AA260">
        <v>33861</v>
      </c>
      <c r="AB260" t="s">
        <v>50</v>
      </c>
      <c r="AC260" t="s">
        <v>51</v>
      </c>
      <c r="AD260">
        <v>75490</v>
      </c>
      <c r="AE260">
        <v>1.8387789999999999</v>
      </c>
      <c r="AF260">
        <v>2.000518</v>
      </c>
      <c r="AG260">
        <v>0.16173899999999899</v>
      </c>
      <c r="AH260">
        <v>161.73899999999901</v>
      </c>
      <c r="AI260">
        <v>0.19488525390625</v>
      </c>
      <c r="AN260">
        <v>40756</v>
      </c>
      <c r="AO260" t="s">
        <v>52</v>
      </c>
      <c r="AP260" t="s">
        <v>53</v>
      </c>
      <c r="AQ260">
        <v>75490</v>
      </c>
      <c r="AR260">
        <v>2.04</v>
      </c>
      <c r="AS260">
        <v>2.1804679999999999</v>
      </c>
      <c r="AT260">
        <v>0.14046799999999901</v>
      </c>
      <c r="AU260">
        <v>140.46799999999899</v>
      </c>
      <c r="AV260">
        <v>0.1400146484375</v>
      </c>
    </row>
    <row r="261" spans="1:48">
      <c r="A261">
        <v>34035</v>
      </c>
      <c r="B261" t="s">
        <v>16</v>
      </c>
      <c r="C261" t="s">
        <v>15</v>
      </c>
      <c r="D261">
        <v>75490</v>
      </c>
      <c r="E261">
        <v>3.02</v>
      </c>
      <c r="F261">
        <v>3.1644679999999998</v>
      </c>
      <c r="G261">
        <v>0.14446799999999899</v>
      </c>
      <c r="H261">
        <v>144.46799999999899</v>
      </c>
      <c r="I261">
        <v>19.45068359375</v>
      </c>
      <c r="N261">
        <v>59280</v>
      </c>
      <c r="O261" t="s">
        <v>48</v>
      </c>
      <c r="P261" t="s">
        <v>49</v>
      </c>
      <c r="Q261">
        <v>75490</v>
      </c>
      <c r="R261">
        <v>2.2299989999999998</v>
      </c>
      <c r="S261">
        <v>2.388468</v>
      </c>
      <c r="T261">
        <v>0.158469</v>
      </c>
      <c r="U261">
        <v>158.46899999999999</v>
      </c>
      <c r="V261">
        <v>16.6240844726562</v>
      </c>
      <c r="AA261">
        <v>33862</v>
      </c>
      <c r="AB261" t="s">
        <v>50</v>
      </c>
      <c r="AC261" t="s">
        <v>51</v>
      </c>
      <c r="AD261">
        <v>75490</v>
      </c>
      <c r="AE261">
        <v>1.863027</v>
      </c>
      <c r="AF261">
        <v>2.0404680000000002</v>
      </c>
      <c r="AG261">
        <v>0.17744099999999999</v>
      </c>
      <c r="AH261">
        <v>177.441</v>
      </c>
      <c r="AI261">
        <v>0.19488525390625</v>
      </c>
      <c r="AN261">
        <v>40757</v>
      </c>
      <c r="AO261" t="s">
        <v>52</v>
      </c>
      <c r="AP261" t="s">
        <v>53</v>
      </c>
      <c r="AQ261">
        <v>75490</v>
      </c>
      <c r="AR261">
        <v>2.2400000000000002</v>
      </c>
      <c r="AS261">
        <v>2.380468</v>
      </c>
      <c r="AT261">
        <v>0.14046799999999901</v>
      </c>
      <c r="AU261">
        <v>140.46799999999899</v>
      </c>
      <c r="AV261">
        <v>0.1400146484375</v>
      </c>
    </row>
    <row r="262" spans="1:48">
      <c r="A262">
        <v>34036</v>
      </c>
      <c r="B262" t="s">
        <v>16</v>
      </c>
      <c r="C262" t="s">
        <v>15</v>
      </c>
      <c r="D262">
        <v>75490</v>
      </c>
      <c r="E262">
        <v>3.25</v>
      </c>
      <c r="F262">
        <v>3.440518</v>
      </c>
      <c r="G262">
        <v>0.19051799999999899</v>
      </c>
      <c r="H262">
        <v>190.51799999999901</v>
      </c>
      <c r="I262">
        <v>19.45068359375</v>
      </c>
      <c r="N262">
        <v>59288</v>
      </c>
      <c r="O262" t="s">
        <v>48</v>
      </c>
      <c r="P262" t="s">
        <v>49</v>
      </c>
      <c r="Q262">
        <v>75490</v>
      </c>
      <c r="R262">
        <v>3.1698300000000001</v>
      </c>
      <c r="S262">
        <v>3.328468</v>
      </c>
      <c r="T262">
        <v>0.158637999999999</v>
      </c>
      <c r="U262">
        <v>158.63799999999901</v>
      </c>
      <c r="V262">
        <v>17.0313720703125</v>
      </c>
      <c r="AA262">
        <v>33863</v>
      </c>
      <c r="AB262" t="s">
        <v>50</v>
      </c>
      <c r="AC262" t="s">
        <v>51</v>
      </c>
      <c r="AD262">
        <v>75490</v>
      </c>
      <c r="AE262">
        <v>2.4199989999999998</v>
      </c>
      <c r="AF262">
        <v>2.5604680000000002</v>
      </c>
      <c r="AG262">
        <v>0.14046900000000001</v>
      </c>
      <c r="AH262">
        <v>140.46899999999999</v>
      </c>
      <c r="AI262">
        <v>0.262054443359375</v>
      </c>
      <c r="AN262">
        <v>40758</v>
      </c>
      <c r="AO262" t="s">
        <v>52</v>
      </c>
      <c r="AP262" t="s">
        <v>53</v>
      </c>
      <c r="AQ262">
        <v>75490</v>
      </c>
      <c r="AR262">
        <v>2.37999899999999</v>
      </c>
      <c r="AS262">
        <v>2.5204680000000002</v>
      </c>
      <c r="AT262">
        <v>0.14046900000000001</v>
      </c>
      <c r="AU262">
        <v>140.46899999999999</v>
      </c>
      <c r="AV262">
        <v>0.154205322265625</v>
      </c>
    </row>
    <row r="263" spans="1:48">
      <c r="A263">
        <v>34037</v>
      </c>
      <c r="B263" t="s">
        <v>16</v>
      </c>
      <c r="C263" t="s">
        <v>15</v>
      </c>
      <c r="D263">
        <v>75490</v>
      </c>
      <c r="E263">
        <v>3.3199990000000001</v>
      </c>
      <c r="F263">
        <v>3.4804680000000001</v>
      </c>
      <c r="G263">
        <v>0.160468999999999</v>
      </c>
      <c r="H263">
        <v>160.468999999999</v>
      </c>
      <c r="I263">
        <v>19.45068359375</v>
      </c>
      <c r="N263">
        <v>59281</v>
      </c>
      <c r="O263" t="s">
        <v>48</v>
      </c>
      <c r="P263" t="s">
        <v>49</v>
      </c>
      <c r="Q263">
        <v>75490</v>
      </c>
      <c r="R263">
        <v>1.3251979999999901</v>
      </c>
      <c r="S263">
        <v>1.4844679999999999</v>
      </c>
      <c r="T263">
        <v>0.15926999999999999</v>
      </c>
      <c r="U263">
        <v>159.27000000000001</v>
      </c>
      <c r="V263">
        <v>20.7487182617187</v>
      </c>
      <c r="AA263">
        <v>33864</v>
      </c>
      <c r="AB263" t="s">
        <v>50</v>
      </c>
      <c r="AC263" t="s">
        <v>51</v>
      </c>
      <c r="AD263">
        <v>75490</v>
      </c>
      <c r="AE263">
        <v>2.6699989999999998</v>
      </c>
      <c r="AF263">
        <v>2.808468</v>
      </c>
      <c r="AG263">
        <v>0.13846900000000001</v>
      </c>
      <c r="AH263">
        <v>138.46899999999999</v>
      </c>
      <c r="AI263">
        <v>0.33489990234375</v>
      </c>
      <c r="AN263">
        <v>40759</v>
      </c>
      <c r="AO263" t="s">
        <v>52</v>
      </c>
      <c r="AP263" t="s">
        <v>53</v>
      </c>
      <c r="AQ263">
        <v>75490</v>
      </c>
      <c r="AR263">
        <v>2.58</v>
      </c>
      <c r="AS263">
        <v>2.7204679999999999</v>
      </c>
      <c r="AT263">
        <v>0.14046799999999901</v>
      </c>
      <c r="AU263">
        <v>140.46799999999899</v>
      </c>
      <c r="AV263">
        <v>0.16839599609375</v>
      </c>
    </row>
    <row r="264" spans="1:48">
      <c r="A264">
        <v>34038</v>
      </c>
      <c r="B264" t="s">
        <v>16</v>
      </c>
      <c r="C264" t="s">
        <v>15</v>
      </c>
      <c r="D264">
        <v>75490</v>
      </c>
      <c r="E264">
        <v>3.49</v>
      </c>
      <c r="F264">
        <v>3.6404679999999998</v>
      </c>
      <c r="G264">
        <v>0.15046799999999999</v>
      </c>
      <c r="H264">
        <v>150.46799999999999</v>
      </c>
      <c r="I264">
        <v>19.510498046875</v>
      </c>
      <c r="N264">
        <v>59286</v>
      </c>
      <c r="O264" t="s">
        <v>48</v>
      </c>
      <c r="P264" t="s">
        <v>49</v>
      </c>
      <c r="Q264">
        <v>75490</v>
      </c>
      <c r="R264">
        <v>2.7840959999999999</v>
      </c>
      <c r="S264">
        <v>2.9444680000000001</v>
      </c>
      <c r="T264">
        <v>0.16037199999999999</v>
      </c>
      <c r="U264">
        <v>160.37200000000001</v>
      </c>
      <c r="V264">
        <v>17.900146484375</v>
      </c>
      <c r="AA264">
        <v>33865</v>
      </c>
      <c r="AB264" t="s">
        <v>50</v>
      </c>
      <c r="AC264" t="s">
        <v>51</v>
      </c>
      <c r="AD264">
        <v>75490</v>
      </c>
      <c r="AE264">
        <v>2.8199990000000001</v>
      </c>
      <c r="AF264">
        <v>2.9884680000000001</v>
      </c>
      <c r="AG264">
        <v>0.16846899999999901</v>
      </c>
      <c r="AH264">
        <v>168.46899999999999</v>
      </c>
      <c r="AI264">
        <v>0.33489990234375</v>
      </c>
      <c r="AN264">
        <v>40760</v>
      </c>
      <c r="AO264" t="s">
        <v>52</v>
      </c>
      <c r="AP264" t="s">
        <v>53</v>
      </c>
      <c r="AQ264">
        <v>75490</v>
      </c>
      <c r="AR264">
        <v>2.83</v>
      </c>
      <c r="AS264">
        <v>2.988518</v>
      </c>
      <c r="AT264">
        <v>0.15851799999999899</v>
      </c>
      <c r="AU264">
        <v>158.51799999999901</v>
      </c>
      <c r="AV264">
        <v>0.16839599609375</v>
      </c>
    </row>
    <row r="265" spans="1:48">
      <c r="A265">
        <v>34028</v>
      </c>
      <c r="B265" t="s">
        <v>16</v>
      </c>
      <c r="C265" t="s">
        <v>15</v>
      </c>
      <c r="D265">
        <v>75490</v>
      </c>
      <c r="E265">
        <v>1.02</v>
      </c>
      <c r="F265">
        <v>1.232518</v>
      </c>
      <c r="G265">
        <v>0.21251799999999901</v>
      </c>
      <c r="H265">
        <v>212.51799999999901</v>
      </c>
      <c r="I265">
        <v>17.1043701171875</v>
      </c>
      <c r="N265">
        <v>59287</v>
      </c>
      <c r="O265" t="s">
        <v>48</v>
      </c>
      <c r="P265" t="s">
        <v>49</v>
      </c>
      <c r="Q265">
        <v>75490</v>
      </c>
      <c r="R265">
        <v>2.2400000000000002</v>
      </c>
      <c r="S265">
        <v>2.400468</v>
      </c>
      <c r="T265">
        <v>0.160467999999999</v>
      </c>
      <c r="U265">
        <v>160.46799999999899</v>
      </c>
      <c r="V265">
        <v>16.6240844726562</v>
      </c>
      <c r="AA265">
        <v>33866</v>
      </c>
      <c r="AB265" t="s">
        <v>50</v>
      </c>
      <c r="AC265" t="s">
        <v>51</v>
      </c>
      <c r="AD265">
        <v>75490</v>
      </c>
      <c r="AE265">
        <v>2.8999990000000002</v>
      </c>
      <c r="AF265">
        <v>3.0404680000000002</v>
      </c>
      <c r="AG265">
        <v>0.14046899999999901</v>
      </c>
      <c r="AH265">
        <v>140.468999999999</v>
      </c>
      <c r="AI265">
        <v>0.3443603515625</v>
      </c>
      <c r="AN265">
        <v>40761</v>
      </c>
      <c r="AO265" t="s">
        <v>52</v>
      </c>
      <c r="AP265" t="s">
        <v>53</v>
      </c>
      <c r="AQ265">
        <v>75490</v>
      </c>
      <c r="AR265">
        <v>2.8735909999999998</v>
      </c>
      <c r="AS265">
        <v>3.0485180000000001</v>
      </c>
      <c r="AT265">
        <v>0.174926999999999</v>
      </c>
      <c r="AU265">
        <v>174.926999999999</v>
      </c>
      <c r="AV265">
        <v>0.159881591796875</v>
      </c>
    </row>
    <row r="266" spans="1:48">
      <c r="A266">
        <v>34029</v>
      </c>
      <c r="B266" t="s">
        <v>16</v>
      </c>
      <c r="C266" t="s">
        <v>15</v>
      </c>
      <c r="D266">
        <v>75490</v>
      </c>
      <c r="E266">
        <v>1.129999</v>
      </c>
      <c r="F266">
        <v>1.2724679999999999</v>
      </c>
      <c r="G266">
        <v>0.14246899999999901</v>
      </c>
      <c r="H266">
        <v>142.468999999999</v>
      </c>
      <c r="I266">
        <v>17.1043701171875</v>
      </c>
      <c r="N266">
        <v>59279</v>
      </c>
      <c r="O266" t="s">
        <v>48</v>
      </c>
      <c r="P266" t="s">
        <v>49</v>
      </c>
      <c r="Q266">
        <v>75490</v>
      </c>
      <c r="R266">
        <v>1</v>
      </c>
      <c r="S266">
        <v>1.1604680000000001</v>
      </c>
      <c r="T266">
        <v>0.160468</v>
      </c>
      <c r="U266">
        <v>160.46799999999999</v>
      </c>
      <c r="V266">
        <v>18.6423950195312</v>
      </c>
      <c r="AA266">
        <v>33867</v>
      </c>
      <c r="AB266" t="s">
        <v>50</v>
      </c>
      <c r="AC266" t="s">
        <v>51</v>
      </c>
      <c r="AD266">
        <v>75490</v>
      </c>
      <c r="AE266">
        <v>3.0499990000000001</v>
      </c>
      <c r="AF266">
        <v>3.1884679999999999</v>
      </c>
      <c r="AG266">
        <v>0.13846899999999901</v>
      </c>
      <c r="AH266">
        <v>138.468999999999</v>
      </c>
      <c r="AI266">
        <v>0.35382080078125</v>
      </c>
      <c r="AN266">
        <v>40762</v>
      </c>
      <c r="AO266" t="s">
        <v>52</v>
      </c>
      <c r="AP266" t="s">
        <v>53</v>
      </c>
      <c r="AQ266">
        <v>75490</v>
      </c>
      <c r="AR266">
        <v>2.9466220000000001</v>
      </c>
      <c r="AS266">
        <v>3.0884680000000002</v>
      </c>
      <c r="AT266">
        <v>0.141846</v>
      </c>
      <c r="AU266">
        <v>141.846</v>
      </c>
      <c r="AV266">
        <v>0.159881591796875</v>
      </c>
    </row>
    <row r="267" spans="1:48">
      <c r="A267">
        <v>34030</v>
      </c>
      <c r="B267" t="s">
        <v>16</v>
      </c>
      <c r="C267" t="s">
        <v>15</v>
      </c>
      <c r="D267">
        <v>75490</v>
      </c>
      <c r="E267">
        <v>1.31</v>
      </c>
      <c r="F267">
        <v>1.480518</v>
      </c>
      <c r="G267">
        <v>0.170517999999999</v>
      </c>
      <c r="H267">
        <v>170.51799999999901</v>
      </c>
      <c r="I267">
        <v>17.1043701171875</v>
      </c>
      <c r="N267">
        <v>59279</v>
      </c>
      <c r="O267" t="s">
        <v>48</v>
      </c>
      <c r="P267" t="s">
        <v>49</v>
      </c>
      <c r="Q267">
        <v>75490</v>
      </c>
      <c r="R267">
        <v>1</v>
      </c>
      <c r="S267">
        <v>1.1604680000000001</v>
      </c>
      <c r="T267">
        <v>0.160468</v>
      </c>
      <c r="U267">
        <v>160.46799999999999</v>
      </c>
      <c r="V267">
        <v>18.7506713867187</v>
      </c>
      <c r="AA267">
        <v>33868</v>
      </c>
      <c r="AB267" t="s">
        <v>50</v>
      </c>
      <c r="AC267" t="s">
        <v>51</v>
      </c>
      <c r="AD267">
        <v>75490</v>
      </c>
      <c r="AE267">
        <v>3.25</v>
      </c>
      <c r="AF267">
        <v>3.404468</v>
      </c>
      <c r="AG267">
        <v>0.15446799999999999</v>
      </c>
      <c r="AH267">
        <v>154.46799999999999</v>
      </c>
      <c r="AI267">
        <v>0.35382080078125</v>
      </c>
      <c r="AN267">
        <v>40763</v>
      </c>
      <c r="AO267" t="s">
        <v>52</v>
      </c>
      <c r="AP267" t="s">
        <v>53</v>
      </c>
      <c r="AQ267">
        <v>75490</v>
      </c>
      <c r="AR267">
        <v>3.25</v>
      </c>
      <c r="AS267">
        <v>3.388468</v>
      </c>
      <c r="AT267">
        <v>0.13846800000000001</v>
      </c>
      <c r="AU267">
        <v>138.46799999999999</v>
      </c>
      <c r="AV267">
        <v>0.1513671875</v>
      </c>
    </row>
    <row r="268" spans="1:48">
      <c r="A268">
        <v>34031</v>
      </c>
      <c r="B268" t="s">
        <v>16</v>
      </c>
      <c r="C268" t="s">
        <v>15</v>
      </c>
      <c r="D268">
        <v>75490</v>
      </c>
      <c r="E268">
        <v>1.37</v>
      </c>
      <c r="F268">
        <v>1.5204679999999999</v>
      </c>
      <c r="G268">
        <v>0.15046799999999999</v>
      </c>
      <c r="H268">
        <v>150.46799999999999</v>
      </c>
      <c r="I268">
        <v>17.9491882324218</v>
      </c>
      <c r="N268">
        <v>59283</v>
      </c>
      <c r="O268" t="s">
        <v>48</v>
      </c>
      <c r="P268" t="s">
        <v>49</v>
      </c>
      <c r="Q268">
        <v>75490</v>
      </c>
      <c r="R268">
        <v>2.2599990000000001</v>
      </c>
      <c r="S268">
        <v>2.4204680000000001</v>
      </c>
      <c r="T268">
        <v>0.160468999999999</v>
      </c>
      <c r="U268">
        <v>160.468999999999</v>
      </c>
      <c r="V268">
        <v>16.6240844726562</v>
      </c>
      <c r="AA268">
        <v>33856</v>
      </c>
      <c r="AB268" t="s">
        <v>50</v>
      </c>
      <c r="AC268" t="s">
        <v>51</v>
      </c>
      <c r="AD268">
        <v>75490</v>
      </c>
      <c r="AE268">
        <v>2.5299990000000001</v>
      </c>
      <c r="AF268">
        <v>2.6684679999999998</v>
      </c>
      <c r="AG268">
        <v>0.13846899999999901</v>
      </c>
      <c r="AH268">
        <v>138.468999999999</v>
      </c>
      <c r="AI268">
        <v>0.33489990234375</v>
      </c>
      <c r="AN268">
        <v>40755</v>
      </c>
      <c r="AO268" t="s">
        <v>52</v>
      </c>
      <c r="AP268" t="s">
        <v>53</v>
      </c>
      <c r="AQ268">
        <v>75490</v>
      </c>
      <c r="AR268">
        <v>1.01</v>
      </c>
      <c r="AS268">
        <v>1.148468</v>
      </c>
      <c r="AT268">
        <v>0.13846800000000001</v>
      </c>
      <c r="AU268">
        <v>138.46799999999999</v>
      </c>
      <c r="AV268">
        <v>0.2091064453125</v>
      </c>
    </row>
    <row r="269" spans="1:48">
      <c r="A269">
        <v>34032</v>
      </c>
      <c r="B269" t="s">
        <v>16</v>
      </c>
      <c r="C269" t="s">
        <v>15</v>
      </c>
      <c r="D269">
        <v>75490</v>
      </c>
      <c r="E269">
        <v>1.58</v>
      </c>
      <c r="F269">
        <v>1.760518</v>
      </c>
      <c r="G269">
        <v>0.18051799999999901</v>
      </c>
      <c r="H269">
        <v>180.51799999999901</v>
      </c>
      <c r="I269">
        <v>18.7940063476562</v>
      </c>
      <c r="N269">
        <v>59291</v>
      </c>
      <c r="O269" t="s">
        <v>48</v>
      </c>
      <c r="P269" t="s">
        <v>49</v>
      </c>
      <c r="Q269">
        <v>75490</v>
      </c>
      <c r="R269">
        <v>2.87999899999999</v>
      </c>
      <c r="S269">
        <v>3.0404680000000002</v>
      </c>
      <c r="T269">
        <v>0.160469</v>
      </c>
      <c r="U269">
        <v>160.46899999999999</v>
      </c>
      <c r="V269">
        <v>19.0172729492187</v>
      </c>
      <c r="AA269">
        <v>33857</v>
      </c>
      <c r="AB269" t="s">
        <v>50</v>
      </c>
      <c r="AC269" t="s">
        <v>51</v>
      </c>
      <c r="AD269">
        <v>75490</v>
      </c>
      <c r="AE269">
        <v>2.6899989999999998</v>
      </c>
      <c r="AF269">
        <v>2.8525179999999999</v>
      </c>
      <c r="AG269">
        <v>0.162518999999999</v>
      </c>
      <c r="AH269">
        <v>162.51899999999901</v>
      </c>
      <c r="AI269">
        <v>0.33489990234375</v>
      </c>
      <c r="AN269">
        <v>40756</v>
      </c>
      <c r="AO269" t="s">
        <v>52</v>
      </c>
      <c r="AP269" t="s">
        <v>53</v>
      </c>
      <c r="AQ269">
        <v>75490</v>
      </c>
      <c r="AR269">
        <v>1.2199990000000001</v>
      </c>
      <c r="AS269">
        <v>1.360468</v>
      </c>
      <c r="AT269">
        <v>0.14046899999999901</v>
      </c>
      <c r="AU269">
        <v>140.468999999999</v>
      </c>
      <c r="AV269">
        <v>0.2091064453125</v>
      </c>
    </row>
    <row r="270" spans="1:48">
      <c r="A270">
        <v>34033</v>
      </c>
      <c r="B270" t="s">
        <v>16</v>
      </c>
      <c r="C270" t="s">
        <v>15</v>
      </c>
      <c r="D270">
        <v>75490</v>
      </c>
      <c r="E270">
        <v>1.6408830000000001</v>
      </c>
      <c r="F270">
        <v>1.8205179999999901</v>
      </c>
      <c r="G270">
        <v>0.17963499999999899</v>
      </c>
      <c r="H270">
        <v>179.634999999999</v>
      </c>
      <c r="I270">
        <v>18.7940063476562</v>
      </c>
      <c r="N270">
        <v>59282</v>
      </c>
      <c r="O270" t="s">
        <v>48</v>
      </c>
      <c r="P270" t="s">
        <v>49</v>
      </c>
      <c r="Q270">
        <v>75490</v>
      </c>
      <c r="R270">
        <v>2.4399989999999998</v>
      </c>
      <c r="S270">
        <v>2.6004679999999998</v>
      </c>
      <c r="T270">
        <v>0.160469</v>
      </c>
      <c r="U270">
        <v>160.46899999999999</v>
      </c>
      <c r="V270">
        <v>17.2621154785156</v>
      </c>
      <c r="AA270">
        <v>33858</v>
      </c>
      <c r="AB270" t="s">
        <v>50</v>
      </c>
      <c r="AC270" t="s">
        <v>51</v>
      </c>
      <c r="AD270">
        <v>75490</v>
      </c>
      <c r="AE270">
        <v>2.7487789999999999</v>
      </c>
      <c r="AF270">
        <v>2.892468</v>
      </c>
      <c r="AG270">
        <v>0.14368900000000001</v>
      </c>
      <c r="AH270">
        <v>143.68899999999999</v>
      </c>
      <c r="AI270">
        <v>0.33489990234375</v>
      </c>
      <c r="AN270">
        <v>40757</v>
      </c>
      <c r="AO270" t="s">
        <v>52</v>
      </c>
      <c r="AP270" t="s">
        <v>53</v>
      </c>
      <c r="AQ270">
        <v>75490</v>
      </c>
      <c r="AR270">
        <v>1.34</v>
      </c>
      <c r="AS270">
        <v>1.500518</v>
      </c>
      <c r="AT270">
        <v>0.16051799999999899</v>
      </c>
      <c r="AU270">
        <v>160.51799999999901</v>
      </c>
      <c r="AV270">
        <v>0.235107421875</v>
      </c>
    </row>
    <row r="271" spans="1:48">
      <c r="A271">
        <v>34034</v>
      </c>
      <c r="B271" t="s">
        <v>16</v>
      </c>
      <c r="C271" t="s">
        <v>15</v>
      </c>
      <c r="D271">
        <v>75490</v>
      </c>
      <c r="E271">
        <v>1.688617</v>
      </c>
      <c r="F271">
        <v>1.860468</v>
      </c>
      <c r="G271">
        <v>0.171850999999999</v>
      </c>
      <c r="H271">
        <v>171.850999999999</v>
      </c>
      <c r="I271">
        <v>18.7940063476562</v>
      </c>
      <c r="N271">
        <v>59280</v>
      </c>
      <c r="O271" t="s">
        <v>48</v>
      </c>
      <c r="P271" t="s">
        <v>49</v>
      </c>
      <c r="Q271">
        <v>75490</v>
      </c>
      <c r="R271">
        <v>2.08</v>
      </c>
      <c r="S271">
        <v>2.2405179999999998</v>
      </c>
      <c r="T271">
        <v>0.16051799999999899</v>
      </c>
      <c r="U271">
        <v>160.51799999999901</v>
      </c>
      <c r="V271">
        <v>16.5164184570312</v>
      </c>
      <c r="AA271">
        <v>33859</v>
      </c>
      <c r="AB271" t="s">
        <v>50</v>
      </c>
      <c r="AC271" t="s">
        <v>51</v>
      </c>
      <c r="AD271">
        <v>75490</v>
      </c>
      <c r="AE271">
        <v>3.0299990000000001</v>
      </c>
      <c r="AF271">
        <v>3.1684679999999998</v>
      </c>
      <c r="AG271">
        <v>0.13846899999999901</v>
      </c>
      <c r="AH271">
        <v>138.468999999999</v>
      </c>
      <c r="AI271">
        <v>0.35382080078125</v>
      </c>
      <c r="AN271">
        <v>40758</v>
      </c>
      <c r="AO271" t="s">
        <v>52</v>
      </c>
      <c r="AP271" t="s">
        <v>53</v>
      </c>
      <c r="AQ271">
        <v>75490</v>
      </c>
      <c r="AR271">
        <v>1.398779</v>
      </c>
      <c r="AS271">
        <v>1.5605180000000001</v>
      </c>
      <c r="AT271">
        <v>0.16173899999999999</v>
      </c>
      <c r="AU271">
        <v>161.739</v>
      </c>
      <c r="AV271">
        <v>0.235107421875</v>
      </c>
    </row>
    <row r="272" spans="1:48">
      <c r="A272">
        <v>34035</v>
      </c>
      <c r="B272" t="s">
        <v>16</v>
      </c>
      <c r="C272" t="s">
        <v>15</v>
      </c>
      <c r="D272">
        <v>75490</v>
      </c>
      <c r="E272">
        <v>2.2599990000000001</v>
      </c>
      <c r="F272">
        <v>2.400468</v>
      </c>
      <c r="G272">
        <v>0.14046899999999901</v>
      </c>
      <c r="H272">
        <v>140.468999999999</v>
      </c>
      <c r="I272">
        <v>17.7731323242187</v>
      </c>
      <c r="N272">
        <v>59283</v>
      </c>
      <c r="O272" t="s">
        <v>48</v>
      </c>
      <c r="P272" t="s">
        <v>49</v>
      </c>
      <c r="Q272">
        <v>75490</v>
      </c>
      <c r="R272">
        <v>2.04</v>
      </c>
      <c r="S272">
        <v>2.2005180000000002</v>
      </c>
      <c r="T272">
        <v>0.16051799999999999</v>
      </c>
      <c r="U272">
        <v>160.518</v>
      </c>
      <c r="V272">
        <v>16.5164184570312</v>
      </c>
      <c r="AA272">
        <v>33860</v>
      </c>
      <c r="AB272" t="s">
        <v>50</v>
      </c>
      <c r="AC272" t="s">
        <v>51</v>
      </c>
      <c r="AD272">
        <v>75490</v>
      </c>
      <c r="AE272">
        <v>3.1299990000000002</v>
      </c>
      <c r="AF272">
        <v>3.2684679999999999</v>
      </c>
      <c r="AG272">
        <v>0.13846899999999901</v>
      </c>
      <c r="AH272">
        <v>138.468999999999</v>
      </c>
      <c r="AI272">
        <v>0.35382080078125</v>
      </c>
      <c r="AN272">
        <v>40759</v>
      </c>
      <c r="AO272" t="s">
        <v>52</v>
      </c>
      <c r="AP272" t="s">
        <v>53</v>
      </c>
      <c r="AQ272">
        <v>75490</v>
      </c>
      <c r="AR272">
        <v>1.459999</v>
      </c>
      <c r="AS272">
        <v>1.600468</v>
      </c>
      <c r="AT272">
        <v>0.14046899999999901</v>
      </c>
      <c r="AU272">
        <v>140.468999999999</v>
      </c>
      <c r="AV272">
        <v>0.235107421875</v>
      </c>
    </row>
    <row r="273" spans="1:48">
      <c r="A273">
        <v>34036</v>
      </c>
      <c r="B273" t="s">
        <v>16</v>
      </c>
      <c r="C273" t="s">
        <v>15</v>
      </c>
      <c r="D273">
        <v>75490</v>
      </c>
      <c r="E273">
        <v>2.5099990000000001</v>
      </c>
      <c r="F273">
        <v>2.6524679999999998</v>
      </c>
      <c r="G273">
        <v>0.14246899999999901</v>
      </c>
      <c r="H273">
        <v>142.468999999999</v>
      </c>
      <c r="I273">
        <v>17.7046508789062</v>
      </c>
      <c r="N273">
        <v>59299</v>
      </c>
      <c r="O273" t="s">
        <v>48</v>
      </c>
      <c r="P273" t="s">
        <v>49</v>
      </c>
      <c r="Q273">
        <v>75490</v>
      </c>
      <c r="R273">
        <v>3.7999990000000001</v>
      </c>
      <c r="S273">
        <v>3.960518</v>
      </c>
      <c r="T273">
        <v>0.160518999999999</v>
      </c>
      <c r="U273">
        <v>160.51899999999901</v>
      </c>
      <c r="V273">
        <v>17.130859375</v>
      </c>
      <c r="AA273">
        <v>33861</v>
      </c>
      <c r="AB273" t="s">
        <v>50</v>
      </c>
      <c r="AC273" t="s">
        <v>51</v>
      </c>
      <c r="AD273">
        <v>75490</v>
      </c>
      <c r="AE273">
        <v>3.7099989999999998</v>
      </c>
      <c r="AF273">
        <v>3.848468</v>
      </c>
      <c r="AG273">
        <v>0.13846900000000001</v>
      </c>
      <c r="AH273">
        <v>138.46899999999999</v>
      </c>
      <c r="AI273">
        <v>0.3443603515625</v>
      </c>
      <c r="AN273">
        <v>40760</v>
      </c>
      <c r="AO273" t="s">
        <v>52</v>
      </c>
      <c r="AP273" t="s">
        <v>53</v>
      </c>
      <c r="AQ273">
        <v>75490</v>
      </c>
      <c r="AR273">
        <v>1.6099999999999901</v>
      </c>
      <c r="AS273">
        <v>1.7484679999999999</v>
      </c>
      <c r="AT273">
        <v>0.13846800000000001</v>
      </c>
      <c r="AU273">
        <v>138.46799999999999</v>
      </c>
      <c r="AV273">
        <v>0.2611083984375</v>
      </c>
    </row>
    <row r="274" spans="1:48">
      <c r="A274">
        <v>34037</v>
      </c>
      <c r="B274" t="s">
        <v>16</v>
      </c>
      <c r="C274" t="s">
        <v>15</v>
      </c>
      <c r="D274">
        <v>75490</v>
      </c>
      <c r="E274">
        <v>2.79</v>
      </c>
      <c r="F274">
        <v>2.9324680000000001</v>
      </c>
      <c r="G274">
        <v>0.14246800000000001</v>
      </c>
      <c r="H274">
        <v>142.46799999999999</v>
      </c>
      <c r="I274">
        <v>17.7046508789062</v>
      </c>
      <c r="N274">
        <v>59283</v>
      </c>
      <c r="O274" t="s">
        <v>48</v>
      </c>
      <c r="P274" t="s">
        <v>49</v>
      </c>
      <c r="Q274">
        <v>75490</v>
      </c>
      <c r="R274">
        <v>2.87999899999999</v>
      </c>
      <c r="S274">
        <v>3.0405180000000001</v>
      </c>
      <c r="T274">
        <v>0.160519</v>
      </c>
      <c r="U274">
        <v>160.51900000000001</v>
      </c>
      <c r="V274">
        <v>19.0717468261718</v>
      </c>
      <c r="AA274">
        <v>33856</v>
      </c>
      <c r="AB274" t="s">
        <v>50</v>
      </c>
      <c r="AC274" t="s">
        <v>51</v>
      </c>
      <c r="AD274">
        <v>75490</v>
      </c>
      <c r="AE274">
        <v>1.08</v>
      </c>
      <c r="AF274">
        <v>1.2204679999999899</v>
      </c>
      <c r="AG274">
        <v>0.14046799999999901</v>
      </c>
      <c r="AH274">
        <v>140.46799999999899</v>
      </c>
      <c r="AI274">
        <v>0.24908447265625</v>
      </c>
      <c r="AN274">
        <v>40761</v>
      </c>
      <c r="AO274" t="s">
        <v>52</v>
      </c>
      <c r="AP274" t="s">
        <v>53</v>
      </c>
      <c r="AQ274">
        <v>75490</v>
      </c>
      <c r="AR274">
        <v>1.76</v>
      </c>
      <c r="AS274">
        <v>1.9205179999999999</v>
      </c>
      <c r="AT274">
        <v>0.16051799999999899</v>
      </c>
      <c r="AU274">
        <v>160.51799999999901</v>
      </c>
      <c r="AV274">
        <v>0.2611083984375</v>
      </c>
    </row>
    <row r="275" spans="1:48">
      <c r="A275">
        <v>34038</v>
      </c>
      <c r="B275" t="s">
        <v>16</v>
      </c>
      <c r="C275" t="s">
        <v>15</v>
      </c>
      <c r="D275">
        <v>75490</v>
      </c>
      <c r="E275">
        <v>2.96999999999999</v>
      </c>
      <c r="F275">
        <v>3.1244679999999998</v>
      </c>
      <c r="G275">
        <v>0.15446799999999999</v>
      </c>
      <c r="H275">
        <v>154.46799999999999</v>
      </c>
      <c r="I275">
        <v>17.2622375488281</v>
      </c>
      <c r="N275">
        <v>59279</v>
      </c>
      <c r="O275" t="s">
        <v>48</v>
      </c>
      <c r="P275" t="s">
        <v>49</v>
      </c>
      <c r="Q275">
        <v>75490</v>
      </c>
      <c r="R275">
        <v>1.01</v>
      </c>
      <c r="S275">
        <v>1.1724680000000001</v>
      </c>
      <c r="T275">
        <v>0.162468</v>
      </c>
      <c r="U275">
        <v>162.46799999999999</v>
      </c>
      <c r="V275">
        <v>20.7487182617187</v>
      </c>
      <c r="AA275">
        <v>33857</v>
      </c>
      <c r="AB275" t="s">
        <v>50</v>
      </c>
      <c r="AC275" t="s">
        <v>51</v>
      </c>
      <c r="AD275">
        <v>75490</v>
      </c>
      <c r="AE275">
        <v>1.4799990000000001</v>
      </c>
      <c r="AF275">
        <v>1.620468</v>
      </c>
      <c r="AG275">
        <v>0.14046899999999901</v>
      </c>
      <c r="AH275">
        <v>140.468999999999</v>
      </c>
      <c r="AI275">
        <v>0.224822998046875</v>
      </c>
      <c r="AN275">
        <v>40762</v>
      </c>
      <c r="AO275" t="s">
        <v>52</v>
      </c>
      <c r="AP275" t="s">
        <v>53</v>
      </c>
      <c r="AQ275">
        <v>75490</v>
      </c>
      <c r="AR275">
        <v>1.8187789999999999</v>
      </c>
      <c r="AS275">
        <v>1.9604680000000001</v>
      </c>
      <c r="AT275">
        <v>0.14168899999999901</v>
      </c>
      <c r="AU275">
        <v>141.688999999999</v>
      </c>
      <c r="AV275">
        <v>0.2611083984375</v>
      </c>
    </row>
    <row r="276" spans="1:48">
      <c r="A276">
        <v>34039</v>
      </c>
      <c r="B276" t="s">
        <v>16</v>
      </c>
      <c r="C276" t="s">
        <v>15</v>
      </c>
      <c r="D276">
        <v>75490</v>
      </c>
      <c r="E276">
        <v>3.0699990000000001</v>
      </c>
      <c r="F276">
        <v>3.2405179999999998</v>
      </c>
      <c r="G276">
        <v>0.170518999999999</v>
      </c>
      <c r="H276">
        <v>170.51899999999901</v>
      </c>
      <c r="I276">
        <v>16.81982421875</v>
      </c>
      <c r="N276">
        <v>59280</v>
      </c>
      <c r="O276" t="s">
        <v>48</v>
      </c>
      <c r="P276" t="s">
        <v>49</v>
      </c>
      <c r="Q276">
        <v>75490</v>
      </c>
      <c r="R276">
        <v>1.5699999999999901</v>
      </c>
      <c r="S276">
        <v>1.7324679999999999</v>
      </c>
      <c r="T276">
        <v>0.162468</v>
      </c>
      <c r="U276">
        <v>162.46799999999999</v>
      </c>
      <c r="V276">
        <v>18.2554931640625</v>
      </c>
      <c r="AA276">
        <v>33858</v>
      </c>
      <c r="AB276" t="s">
        <v>50</v>
      </c>
      <c r="AC276" t="s">
        <v>51</v>
      </c>
      <c r="AD276">
        <v>75490</v>
      </c>
      <c r="AE276">
        <v>1.7299989999999901</v>
      </c>
      <c r="AF276">
        <v>1.8885179999999999</v>
      </c>
      <c r="AG276">
        <v>0.15851899999999999</v>
      </c>
      <c r="AH276">
        <v>158.51900000000001</v>
      </c>
      <c r="AI276">
        <v>0.2005615234375</v>
      </c>
      <c r="AN276">
        <v>40763</v>
      </c>
      <c r="AO276" t="s">
        <v>52</v>
      </c>
      <c r="AP276" t="s">
        <v>53</v>
      </c>
      <c r="AQ276">
        <v>75490</v>
      </c>
      <c r="AR276">
        <v>2.1699989999999998</v>
      </c>
      <c r="AS276">
        <v>2.332468</v>
      </c>
      <c r="AT276">
        <v>0.162469</v>
      </c>
      <c r="AU276">
        <v>162.46899999999999</v>
      </c>
      <c r="AV276">
        <v>0.1400146484375</v>
      </c>
    </row>
    <row r="277" spans="1:48">
      <c r="A277">
        <v>34040</v>
      </c>
      <c r="B277" t="s">
        <v>16</v>
      </c>
      <c r="C277" t="s">
        <v>15</v>
      </c>
      <c r="D277">
        <v>75490</v>
      </c>
      <c r="E277">
        <v>3.14</v>
      </c>
      <c r="F277">
        <v>3.3125179999999999</v>
      </c>
      <c r="G277">
        <v>0.17251799999999901</v>
      </c>
      <c r="H277">
        <v>172.51799999999901</v>
      </c>
      <c r="I277">
        <v>16.81982421875</v>
      </c>
      <c r="N277">
        <v>59283</v>
      </c>
      <c r="O277" t="s">
        <v>48</v>
      </c>
      <c r="P277" t="s">
        <v>49</v>
      </c>
      <c r="Q277">
        <v>75490</v>
      </c>
      <c r="R277">
        <v>1.79</v>
      </c>
      <c r="S277">
        <v>1.9524680000000001</v>
      </c>
      <c r="T277">
        <v>0.162468</v>
      </c>
      <c r="U277">
        <v>162.46799999999999</v>
      </c>
      <c r="V277">
        <v>18.2554931640625</v>
      </c>
      <c r="AA277">
        <v>33859</v>
      </c>
      <c r="AB277" t="s">
        <v>50</v>
      </c>
      <c r="AC277" t="s">
        <v>51</v>
      </c>
      <c r="AD277">
        <v>75490</v>
      </c>
      <c r="AE277">
        <v>1.7735909999999999</v>
      </c>
      <c r="AF277">
        <v>1.9284680000000001</v>
      </c>
      <c r="AG277">
        <v>0.15487699999999899</v>
      </c>
      <c r="AH277">
        <v>154.87699999999899</v>
      </c>
      <c r="AI277">
        <v>0.2005615234375</v>
      </c>
      <c r="AN277">
        <v>40764</v>
      </c>
      <c r="AO277" t="s">
        <v>52</v>
      </c>
      <c r="AP277" t="s">
        <v>53</v>
      </c>
      <c r="AQ277">
        <v>75490</v>
      </c>
      <c r="AR277">
        <v>2.25</v>
      </c>
      <c r="AS277">
        <v>2.4125179999999999</v>
      </c>
      <c r="AT277">
        <v>0.162517999999999</v>
      </c>
      <c r="AU277">
        <v>162.51799999999901</v>
      </c>
      <c r="AV277">
        <v>0.1400146484375</v>
      </c>
    </row>
    <row r="278" spans="1:48">
      <c r="A278">
        <v>34041</v>
      </c>
      <c r="B278" t="s">
        <v>16</v>
      </c>
      <c r="C278" t="s">
        <v>15</v>
      </c>
      <c r="D278">
        <v>75490</v>
      </c>
      <c r="E278">
        <v>3.2099989999999998</v>
      </c>
      <c r="F278">
        <v>3.3725179999999999</v>
      </c>
      <c r="G278">
        <v>0.162519</v>
      </c>
      <c r="H278">
        <v>162.51900000000001</v>
      </c>
      <c r="I278">
        <v>16.81982421875</v>
      </c>
      <c r="N278">
        <v>59279</v>
      </c>
      <c r="O278" t="s">
        <v>48</v>
      </c>
      <c r="P278" t="s">
        <v>49</v>
      </c>
      <c r="Q278">
        <v>75490</v>
      </c>
      <c r="R278">
        <v>1.01</v>
      </c>
      <c r="S278">
        <v>1.1724680000000001</v>
      </c>
      <c r="T278">
        <v>0.162468</v>
      </c>
      <c r="U278">
        <v>162.46799999999999</v>
      </c>
      <c r="V278">
        <v>20.7487182617187</v>
      </c>
      <c r="AA278">
        <v>33860</v>
      </c>
      <c r="AB278" t="s">
        <v>50</v>
      </c>
      <c r="AC278" t="s">
        <v>51</v>
      </c>
      <c r="AD278">
        <v>75490</v>
      </c>
      <c r="AE278">
        <v>2.12</v>
      </c>
      <c r="AF278">
        <v>2.2884679999999999</v>
      </c>
      <c r="AG278">
        <v>0.16846799999999901</v>
      </c>
      <c r="AH278">
        <v>168.46799999999899</v>
      </c>
      <c r="AI278">
        <v>0.189208984375</v>
      </c>
      <c r="AN278">
        <v>40765</v>
      </c>
      <c r="AO278" t="s">
        <v>52</v>
      </c>
      <c r="AP278" t="s">
        <v>53</v>
      </c>
      <c r="AQ278">
        <v>75490</v>
      </c>
      <c r="AR278">
        <v>2.31</v>
      </c>
      <c r="AS278">
        <v>2.4524680000000001</v>
      </c>
      <c r="AT278">
        <v>0.14246800000000001</v>
      </c>
      <c r="AU278">
        <v>142.46799999999999</v>
      </c>
      <c r="AV278">
        <v>0.1400146484375</v>
      </c>
    </row>
    <row r="279" spans="1:48">
      <c r="A279">
        <v>34042</v>
      </c>
      <c r="B279" t="s">
        <v>16</v>
      </c>
      <c r="C279" t="s">
        <v>15</v>
      </c>
      <c r="D279">
        <v>75490</v>
      </c>
      <c r="E279">
        <v>3.2695020000000001</v>
      </c>
      <c r="F279">
        <v>3.4124680000000001</v>
      </c>
      <c r="G279">
        <v>0.14296599999999901</v>
      </c>
      <c r="H279">
        <v>142.96599999999901</v>
      </c>
      <c r="I279">
        <v>16.81982421875</v>
      </c>
      <c r="N279">
        <v>59279</v>
      </c>
      <c r="O279" t="s">
        <v>48</v>
      </c>
      <c r="P279" t="s">
        <v>49</v>
      </c>
      <c r="Q279">
        <v>75490</v>
      </c>
      <c r="R279">
        <v>1.03</v>
      </c>
      <c r="S279">
        <v>1.1924680000000001</v>
      </c>
      <c r="T279">
        <v>0.162468</v>
      </c>
      <c r="U279">
        <v>162.46799999999999</v>
      </c>
      <c r="V279">
        <v>20.7487182617187</v>
      </c>
      <c r="AA279">
        <v>33861</v>
      </c>
      <c r="AB279" t="s">
        <v>50</v>
      </c>
      <c r="AC279" t="s">
        <v>51</v>
      </c>
      <c r="AD279">
        <v>75490</v>
      </c>
      <c r="AE279">
        <v>2.2000000000000002</v>
      </c>
      <c r="AF279">
        <v>2.340468</v>
      </c>
      <c r="AG279">
        <v>0.14046799999999901</v>
      </c>
      <c r="AH279">
        <v>140.46799999999899</v>
      </c>
      <c r="AI279">
        <v>0.189208984375</v>
      </c>
      <c r="AN279">
        <v>40766</v>
      </c>
      <c r="AO279" t="s">
        <v>52</v>
      </c>
      <c r="AP279" t="s">
        <v>53</v>
      </c>
      <c r="AQ279">
        <v>75490</v>
      </c>
      <c r="AR279">
        <v>3.16</v>
      </c>
      <c r="AS279">
        <v>3.300468</v>
      </c>
      <c r="AT279">
        <v>0.14046799999999901</v>
      </c>
      <c r="AU279">
        <v>140.46799999999899</v>
      </c>
      <c r="AV279">
        <v>0.1513671875</v>
      </c>
    </row>
    <row r="280" spans="1:48">
      <c r="A280">
        <v>34028</v>
      </c>
      <c r="B280" t="s">
        <v>16</v>
      </c>
      <c r="C280" t="s">
        <v>15</v>
      </c>
      <c r="D280">
        <v>75490</v>
      </c>
      <c r="E280">
        <v>1.4899990000000001</v>
      </c>
      <c r="F280">
        <v>1.640468</v>
      </c>
      <c r="G280">
        <v>0.15046899999999899</v>
      </c>
      <c r="H280">
        <v>150.468999999999</v>
      </c>
      <c r="I280">
        <v>17.9491882324218</v>
      </c>
      <c r="N280">
        <v>59288</v>
      </c>
      <c r="O280" t="s">
        <v>48</v>
      </c>
      <c r="P280" t="s">
        <v>49</v>
      </c>
      <c r="Q280">
        <v>75490</v>
      </c>
      <c r="R280">
        <v>3.35</v>
      </c>
      <c r="S280">
        <v>3.5124680000000001</v>
      </c>
      <c r="T280">
        <v>0.162468</v>
      </c>
      <c r="U280">
        <v>162.46799999999999</v>
      </c>
      <c r="V280">
        <v>17.3650817871093</v>
      </c>
      <c r="AA280">
        <v>33862</v>
      </c>
      <c r="AB280" t="s">
        <v>50</v>
      </c>
      <c r="AC280" t="s">
        <v>51</v>
      </c>
      <c r="AD280">
        <v>75490</v>
      </c>
      <c r="AE280">
        <v>2.6899989999999998</v>
      </c>
      <c r="AF280">
        <v>2.852468</v>
      </c>
      <c r="AG280">
        <v>0.162468999999999</v>
      </c>
      <c r="AH280">
        <v>162.468999999999</v>
      </c>
      <c r="AI280">
        <v>0.33489990234375</v>
      </c>
      <c r="AN280">
        <v>40767</v>
      </c>
      <c r="AO280" t="s">
        <v>52</v>
      </c>
      <c r="AP280" t="s">
        <v>53</v>
      </c>
      <c r="AQ280">
        <v>75490</v>
      </c>
      <c r="AR280">
        <v>3.2799990000000001</v>
      </c>
      <c r="AS280">
        <v>3.440518</v>
      </c>
      <c r="AT280">
        <v>0.160518999999999</v>
      </c>
      <c r="AU280">
        <v>160.51899999999901</v>
      </c>
      <c r="AV280">
        <v>0.1513671875</v>
      </c>
    </row>
    <row r="281" spans="1:48">
      <c r="A281">
        <v>34029</v>
      </c>
      <c r="B281" t="s">
        <v>16</v>
      </c>
      <c r="C281" t="s">
        <v>15</v>
      </c>
      <c r="D281">
        <v>75490</v>
      </c>
      <c r="E281">
        <v>1.959999</v>
      </c>
      <c r="F281">
        <v>2.124495</v>
      </c>
      <c r="G281">
        <v>0.164495999999999</v>
      </c>
      <c r="H281">
        <v>164.49599999999899</v>
      </c>
      <c r="I281">
        <v>18.2835693359375</v>
      </c>
      <c r="N281">
        <v>59284</v>
      </c>
      <c r="O281" t="s">
        <v>48</v>
      </c>
      <c r="P281" t="s">
        <v>49</v>
      </c>
      <c r="Q281">
        <v>75490</v>
      </c>
      <c r="R281">
        <v>2.0299990000000001</v>
      </c>
      <c r="S281">
        <v>2.1924679999999999</v>
      </c>
      <c r="T281">
        <v>0.162468999999999</v>
      </c>
      <c r="U281">
        <v>162.468999999999</v>
      </c>
      <c r="V281">
        <v>16.6240844726562</v>
      </c>
      <c r="AA281">
        <v>33863</v>
      </c>
      <c r="AB281" t="s">
        <v>50</v>
      </c>
      <c r="AC281" t="s">
        <v>51</v>
      </c>
      <c r="AD281">
        <v>75490</v>
      </c>
      <c r="AE281">
        <v>2.77</v>
      </c>
      <c r="AF281">
        <v>2.9084680000000001</v>
      </c>
      <c r="AG281">
        <v>0.13846800000000001</v>
      </c>
      <c r="AH281">
        <v>138.46799999999999</v>
      </c>
      <c r="AI281">
        <v>0.33489990234375</v>
      </c>
      <c r="AN281">
        <v>40768</v>
      </c>
      <c r="AO281" t="s">
        <v>52</v>
      </c>
      <c r="AP281" t="s">
        <v>53</v>
      </c>
      <c r="AQ281">
        <v>75490</v>
      </c>
      <c r="AR281">
        <v>3.3387790000000002</v>
      </c>
      <c r="AS281">
        <v>3.4804680000000001</v>
      </c>
      <c r="AT281">
        <v>0.14168899999999901</v>
      </c>
      <c r="AU281">
        <v>141.688999999999</v>
      </c>
      <c r="AV281">
        <v>0.1513671875</v>
      </c>
    </row>
    <row r="282" spans="1:48">
      <c r="A282">
        <v>34030</v>
      </c>
      <c r="B282" t="s">
        <v>16</v>
      </c>
      <c r="C282" t="s">
        <v>15</v>
      </c>
      <c r="D282">
        <v>75490</v>
      </c>
      <c r="E282">
        <v>2.0499990000000001</v>
      </c>
      <c r="F282">
        <v>2.2364679999999999</v>
      </c>
      <c r="G282">
        <v>0.186468999999999</v>
      </c>
      <c r="H282">
        <v>186.468999999999</v>
      </c>
      <c r="I282">
        <v>17.7731323242187</v>
      </c>
      <c r="N282">
        <v>59284</v>
      </c>
      <c r="O282" t="s">
        <v>48</v>
      </c>
      <c r="P282" t="s">
        <v>49</v>
      </c>
      <c r="Q282">
        <v>75490</v>
      </c>
      <c r="R282">
        <v>1.429999</v>
      </c>
      <c r="S282">
        <v>1.592468</v>
      </c>
      <c r="T282">
        <v>0.162468999999999</v>
      </c>
      <c r="U282">
        <v>162.468999999999</v>
      </c>
      <c r="V282">
        <v>19.8149719238281</v>
      </c>
      <c r="AA282">
        <v>33864</v>
      </c>
      <c r="AB282" t="s">
        <v>50</v>
      </c>
      <c r="AC282" t="s">
        <v>51</v>
      </c>
      <c r="AD282">
        <v>75490</v>
      </c>
      <c r="AE282">
        <v>3.0699990000000001</v>
      </c>
      <c r="AF282">
        <v>3.2324679999999999</v>
      </c>
      <c r="AG282">
        <v>0.162468999999999</v>
      </c>
      <c r="AH282">
        <v>162.468999999999</v>
      </c>
      <c r="AI282">
        <v>0.35382080078125</v>
      </c>
      <c r="AN282">
        <v>40769</v>
      </c>
      <c r="AO282" t="s">
        <v>52</v>
      </c>
      <c r="AP282" t="s">
        <v>53</v>
      </c>
      <c r="AQ282">
        <v>75490</v>
      </c>
      <c r="AR282">
        <v>3.45</v>
      </c>
      <c r="AS282">
        <v>3.58846799999999</v>
      </c>
      <c r="AT282">
        <v>0.13846799999999901</v>
      </c>
      <c r="AU282">
        <v>138.46799999999899</v>
      </c>
      <c r="AV282">
        <v>0.267730712890625</v>
      </c>
    </row>
    <row r="283" spans="1:48">
      <c r="A283">
        <v>34031</v>
      </c>
      <c r="B283" t="s">
        <v>16</v>
      </c>
      <c r="C283" t="s">
        <v>15</v>
      </c>
      <c r="D283">
        <v>75490</v>
      </c>
      <c r="E283">
        <v>2.1088279999999999</v>
      </c>
      <c r="F283">
        <v>2.300468</v>
      </c>
      <c r="G283">
        <v>0.19164</v>
      </c>
      <c r="H283">
        <v>191.64</v>
      </c>
      <c r="I283">
        <v>17.7731323242187</v>
      </c>
      <c r="N283">
        <v>59298</v>
      </c>
      <c r="O283" t="s">
        <v>48</v>
      </c>
      <c r="P283" t="s">
        <v>49</v>
      </c>
      <c r="Q283">
        <v>75490</v>
      </c>
      <c r="R283">
        <v>3.7099989999999998</v>
      </c>
      <c r="S283">
        <v>3.872468</v>
      </c>
      <c r="T283">
        <v>0.162469</v>
      </c>
      <c r="U283">
        <v>162.46899999999999</v>
      </c>
      <c r="V283">
        <v>17.130859375</v>
      </c>
      <c r="AA283">
        <v>33865</v>
      </c>
      <c r="AB283" t="s">
        <v>50</v>
      </c>
      <c r="AC283" t="s">
        <v>51</v>
      </c>
      <c r="AD283">
        <v>75490</v>
      </c>
      <c r="AE283">
        <v>3.1499990000000002</v>
      </c>
      <c r="AF283">
        <v>3.2884679999999999</v>
      </c>
      <c r="AG283">
        <v>0.13846899999999901</v>
      </c>
      <c r="AH283">
        <v>138.468999999999</v>
      </c>
      <c r="AI283">
        <v>0.35382080078125</v>
      </c>
      <c r="AN283">
        <v>40755</v>
      </c>
      <c r="AO283" t="s">
        <v>52</v>
      </c>
      <c r="AP283" t="s">
        <v>53</v>
      </c>
      <c r="AQ283">
        <v>75490</v>
      </c>
      <c r="AR283">
        <v>1.169999</v>
      </c>
      <c r="AS283">
        <v>1.344468</v>
      </c>
      <c r="AT283">
        <v>0.17446899999999901</v>
      </c>
      <c r="AU283">
        <v>174.46899999999999</v>
      </c>
      <c r="AV283">
        <v>0.2091064453125</v>
      </c>
    </row>
    <row r="284" spans="1:48">
      <c r="A284">
        <v>34032</v>
      </c>
      <c r="B284" t="s">
        <v>16</v>
      </c>
      <c r="C284" t="s">
        <v>15</v>
      </c>
      <c r="D284">
        <v>75490</v>
      </c>
      <c r="E284">
        <v>2.6099990000000002</v>
      </c>
      <c r="F284">
        <v>2.7564679999999999</v>
      </c>
      <c r="G284">
        <v>0.14646899999999899</v>
      </c>
      <c r="H284">
        <v>146.468999999999</v>
      </c>
      <c r="I284">
        <v>17.7046508789062</v>
      </c>
      <c r="N284">
        <v>59284</v>
      </c>
      <c r="O284" t="s">
        <v>48</v>
      </c>
      <c r="P284" t="s">
        <v>49</v>
      </c>
      <c r="Q284">
        <v>75490</v>
      </c>
      <c r="R284">
        <v>3.33</v>
      </c>
      <c r="S284">
        <v>3.492518</v>
      </c>
      <c r="T284">
        <v>0.162517999999999</v>
      </c>
      <c r="U284">
        <v>162.51799999999901</v>
      </c>
      <c r="V284">
        <v>19.1220092773437</v>
      </c>
      <c r="AA284">
        <v>33866</v>
      </c>
      <c r="AB284" t="s">
        <v>50</v>
      </c>
      <c r="AC284" t="s">
        <v>51</v>
      </c>
      <c r="AD284">
        <v>75490</v>
      </c>
      <c r="AE284">
        <v>3.27</v>
      </c>
      <c r="AF284">
        <v>3.4084680000000001</v>
      </c>
      <c r="AG284">
        <v>0.13846800000000001</v>
      </c>
      <c r="AH284">
        <v>138.46799999999999</v>
      </c>
      <c r="AI284">
        <v>0.35382080078125</v>
      </c>
      <c r="AN284">
        <v>40756</v>
      </c>
      <c r="AO284" t="s">
        <v>52</v>
      </c>
      <c r="AP284" t="s">
        <v>53</v>
      </c>
      <c r="AQ284">
        <v>75490</v>
      </c>
      <c r="AR284">
        <v>1.2287790000000001</v>
      </c>
      <c r="AS284">
        <v>1.3885179999999999</v>
      </c>
      <c r="AT284">
        <v>0.15973899999999899</v>
      </c>
      <c r="AU284">
        <v>159.73899999999901</v>
      </c>
      <c r="AV284">
        <v>0.2091064453125</v>
      </c>
    </row>
    <row r="285" spans="1:48">
      <c r="A285">
        <v>34033</v>
      </c>
      <c r="B285" t="s">
        <v>16</v>
      </c>
      <c r="C285" t="s">
        <v>15</v>
      </c>
      <c r="D285">
        <v>75490</v>
      </c>
      <c r="E285">
        <v>2.8199990000000001</v>
      </c>
      <c r="F285">
        <v>2.992518</v>
      </c>
      <c r="G285">
        <v>0.17251899999999901</v>
      </c>
      <c r="H285">
        <v>172.51899999999901</v>
      </c>
      <c r="I285">
        <v>17.7046508789062</v>
      </c>
      <c r="N285">
        <v>59281</v>
      </c>
      <c r="O285" t="s">
        <v>48</v>
      </c>
      <c r="P285" t="s">
        <v>49</v>
      </c>
      <c r="Q285">
        <v>75490</v>
      </c>
      <c r="R285">
        <v>1.83</v>
      </c>
      <c r="S285">
        <v>1.992518</v>
      </c>
      <c r="T285">
        <v>0.162517999999999</v>
      </c>
      <c r="U285">
        <v>162.51799999999901</v>
      </c>
      <c r="V285">
        <v>18.8812255859375</v>
      </c>
      <c r="AA285">
        <v>33867</v>
      </c>
      <c r="AB285" t="s">
        <v>50</v>
      </c>
      <c r="AC285" t="s">
        <v>51</v>
      </c>
      <c r="AD285">
        <v>75490</v>
      </c>
      <c r="AE285">
        <v>3.37</v>
      </c>
      <c r="AF285">
        <v>3.5084680000000001</v>
      </c>
      <c r="AG285">
        <v>0.13846800000000001</v>
      </c>
      <c r="AH285">
        <v>138.46799999999999</v>
      </c>
      <c r="AI285">
        <v>0.349090576171875</v>
      </c>
      <c r="AN285">
        <v>40757</v>
      </c>
      <c r="AO285" t="s">
        <v>52</v>
      </c>
      <c r="AP285" t="s">
        <v>53</v>
      </c>
      <c r="AQ285">
        <v>75490</v>
      </c>
      <c r="AR285">
        <v>1.2530269999999999</v>
      </c>
      <c r="AS285">
        <v>1.4284680000000001</v>
      </c>
      <c r="AT285">
        <v>0.17544100000000001</v>
      </c>
      <c r="AU285">
        <v>175.441</v>
      </c>
      <c r="AV285">
        <v>0.2091064453125</v>
      </c>
    </row>
    <row r="286" spans="1:48">
      <c r="A286">
        <v>34034</v>
      </c>
      <c r="B286" t="s">
        <v>16</v>
      </c>
      <c r="C286" t="s">
        <v>15</v>
      </c>
      <c r="D286">
        <v>75490</v>
      </c>
      <c r="E286">
        <v>2.89</v>
      </c>
      <c r="F286">
        <v>3.0525180000000001</v>
      </c>
      <c r="G286">
        <v>0.162517999999999</v>
      </c>
      <c r="H286">
        <v>162.51799999999901</v>
      </c>
      <c r="I286">
        <v>17.5698547363281</v>
      </c>
      <c r="N286">
        <v>59283</v>
      </c>
      <c r="O286" t="s">
        <v>48</v>
      </c>
      <c r="P286" t="s">
        <v>49</v>
      </c>
      <c r="Q286">
        <v>75490</v>
      </c>
      <c r="R286">
        <v>2.0299990000000001</v>
      </c>
      <c r="S286">
        <v>2.1925180000000002</v>
      </c>
      <c r="T286">
        <v>0.162519</v>
      </c>
      <c r="U286">
        <v>162.51900000000001</v>
      </c>
      <c r="V286">
        <v>16.6240844726562</v>
      </c>
      <c r="AA286">
        <v>33868</v>
      </c>
      <c r="AB286" t="s">
        <v>50</v>
      </c>
      <c r="AC286" t="s">
        <v>51</v>
      </c>
      <c r="AD286">
        <v>75490</v>
      </c>
      <c r="AE286">
        <v>3.64</v>
      </c>
      <c r="AF286">
        <v>3.7804679999999999</v>
      </c>
      <c r="AG286">
        <v>0.14046799999999901</v>
      </c>
      <c r="AH286">
        <v>140.46799999999899</v>
      </c>
      <c r="AI286">
        <v>0.3443603515625</v>
      </c>
      <c r="AN286">
        <v>40758</v>
      </c>
      <c r="AO286" t="s">
        <v>52</v>
      </c>
      <c r="AP286" t="s">
        <v>53</v>
      </c>
      <c r="AQ286">
        <v>75490</v>
      </c>
      <c r="AR286">
        <v>1.429999</v>
      </c>
      <c r="AS286">
        <v>1.568468</v>
      </c>
      <c r="AT286">
        <v>0.13846899999999901</v>
      </c>
      <c r="AU286">
        <v>138.468999999999</v>
      </c>
      <c r="AV286">
        <v>0.235107421875</v>
      </c>
    </row>
    <row r="287" spans="1:48">
      <c r="A287">
        <v>34035</v>
      </c>
      <c r="B287" t="s">
        <v>16</v>
      </c>
      <c r="C287" t="s">
        <v>15</v>
      </c>
      <c r="D287">
        <v>75490</v>
      </c>
      <c r="E287">
        <v>2.9490509999999999</v>
      </c>
      <c r="F287">
        <v>3.1084679999999998</v>
      </c>
      <c r="G287">
        <v>0.159416999999999</v>
      </c>
      <c r="H287">
        <v>159.41699999999901</v>
      </c>
      <c r="I287">
        <v>17.5698547363281</v>
      </c>
      <c r="N287">
        <v>59280</v>
      </c>
      <c r="O287" t="s">
        <v>48</v>
      </c>
      <c r="P287" t="s">
        <v>49</v>
      </c>
      <c r="Q287">
        <v>75490</v>
      </c>
      <c r="R287">
        <v>1.3019339999999999</v>
      </c>
      <c r="S287">
        <v>1.4644680000000001</v>
      </c>
      <c r="T287">
        <v>0.16253400000000001</v>
      </c>
      <c r="U287">
        <v>162.53399999999999</v>
      </c>
      <c r="V287">
        <v>20.7487182617187</v>
      </c>
      <c r="AA287">
        <v>33856</v>
      </c>
      <c r="AB287" t="s">
        <v>50</v>
      </c>
      <c r="AC287" t="s">
        <v>51</v>
      </c>
      <c r="AD287">
        <v>75490</v>
      </c>
      <c r="AE287">
        <v>1.06</v>
      </c>
      <c r="AF287">
        <v>1.220518</v>
      </c>
      <c r="AG287">
        <v>0.16051799999999899</v>
      </c>
      <c r="AH287">
        <v>160.51799999999901</v>
      </c>
      <c r="AI287">
        <v>0.24908447265625</v>
      </c>
      <c r="AN287">
        <v>40759</v>
      </c>
      <c r="AO287" t="s">
        <v>52</v>
      </c>
      <c r="AP287" t="s">
        <v>53</v>
      </c>
      <c r="AQ287">
        <v>75490</v>
      </c>
      <c r="AR287">
        <v>1.55</v>
      </c>
      <c r="AS287">
        <v>1.6884679999999901</v>
      </c>
      <c r="AT287">
        <v>0.13846799999999901</v>
      </c>
      <c r="AU287">
        <v>138.46799999999899</v>
      </c>
      <c r="AV287">
        <v>0.2611083984375</v>
      </c>
    </row>
    <row r="288" spans="1:48">
      <c r="A288">
        <v>34036</v>
      </c>
      <c r="B288" t="s">
        <v>16</v>
      </c>
      <c r="C288" t="s">
        <v>15</v>
      </c>
      <c r="D288">
        <v>75490</v>
      </c>
      <c r="E288">
        <v>3.04</v>
      </c>
      <c r="F288">
        <v>3.2005180000000002</v>
      </c>
      <c r="G288">
        <v>0.16051799999999999</v>
      </c>
      <c r="H288">
        <v>160.518</v>
      </c>
      <c r="I288">
        <v>17.43505859375</v>
      </c>
      <c r="N288">
        <v>59294</v>
      </c>
      <c r="O288" t="s">
        <v>48</v>
      </c>
      <c r="P288" t="s">
        <v>49</v>
      </c>
      <c r="Q288">
        <v>75490</v>
      </c>
      <c r="R288">
        <v>3.4257249999999999</v>
      </c>
      <c r="S288">
        <v>3.58846799999999</v>
      </c>
      <c r="T288">
        <v>0.162742999999999</v>
      </c>
      <c r="U288">
        <v>162.742999999999</v>
      </c>
      <c r="V288">
        <v>18.3392639160156</v>
      </c>
      <c r="AA288">
        <v>33857</v>
      </c>
      <c r="AB288" t="s">
        <v>50</v>
      </c>
      <c r="AC288" t="s">
        <v>51</v>
      </c>
      <c r="AD288">
        <v>75490</v>
      </c>
      <c r="AE288">
        <v>1.118779</v>
      </c>
      <c r="AF288">
        <v>1.2604679999999999</v>
      </c>
      <c r="AG288">
        <v>0.14168899999999901</v>
      </c>
      <c r="AH288">
        <v>141.688999999999</v>
      </c>
      <c r="AI288">
        <v>0.24908447265625</v>
      </c>
      <c r="AN288">
        <v>40760</v>
      </c>
      <c r="AO288" t="s">
        <v>52</v>
      </c>
      <c r="AP288" t="s">
        <v>53</v>
      </c>
      <c r="AQ288">
        <v>75490</v>
      </c>
      <c r="AR288">
        <v>1.959999</v>
      </c>
      <c r="AS288">
        <v>2.1164679999999998</v>
      </c>
      <c r="AT288">
        <v>0.156468999999999</v>
      </c>
      <c r="AU288">
        <v>156.468999999999</v>
      </c>
      <c r="AV288">
        <v>0.2005615234375</v>
      </c>
    </row>
    <row r="289" spans="1:48">
      <c r="A289">
        <v>34037</v>
      </c>
      <c r="B289" t="s">
        <v>16</v>
      </c>
      <c r="C289" t="s">
        <v>15</v>
      </c>
      <c r="D289">
        <v>75490</v>
      </c>
      <c r="E289">
        <v>3.06264</v>
      </c>
      <c r="F289">
        <v>3.2404679999999999</v>
      </c>
      <c r="G289">
        <v>0.17782799999999899</v>
      </c>
      <c r="H289">
        <v>177.82799999999901</v>
      </c>
      <c r="I289">
        <v>17.43505859375</v>
      </c>
      <c r="N289">
        <v>59282</v>
      </c>
      <c r="O289" t="s">
        <v>48</v>
      </c>
      <c r="P289" t="s">
        <v>49</v>
      </c>
      <c r="Q289">
        <v>75490</v>
      </c>
      <c r="R289">
        <v>1.8694919999999999</v>
      </c>
      <c r="S289">
        <v>2.0324680000000002</v>
      </c>
      <c r="T289">
        <v>0.16297600000000001</v>
      </c>
      <c r="U289">
        <v>162.976</v>
      </c>
      <c r="V289">
        <v>17.7526550292968</v>
      </c>
      <c r="AA289">
        <v>33858</v>
      </c>
      <c r="AB289" t="s">
        <v>50</v>
      </c>
      <c r="AC289" t="s">
        <v>51</v>
      </c>
      <c r="AD289">
        <v>75490</v>
      </c>
      <c r="AE289">
        <v>1.649999</v>
      </c>
      <c r="AF289">
        <v>1.7884679999999999</v>
      </c>
      <c r="AG289">
        <v>0.13846899999999901</v>
      </c>
      <c r="AH289">
        <v>138.468999999999</v>
      </c>
      <c r="AI289">
        <v>0.2005615234375</v>
      </c>
      <c r="AN289">
        <v>40761</v>
      </c>
      <c r="AO289" t="s">
        <v>52</v>
      </c>
      <c r="AP289" t="s">
        <v>53</v>
      </c>
      <c r="AQ289">
        <v>75490</v>
      </c>
      <c r="AR289">
        <v>2.0499990000000001</v>
      </c>
      <c r="AS289">
        <v>2.2125180000000002</v>
      </c>
      <c r="AT289">
        <v>0.162519</v>
      </c>
      <c r="AU289">
        <v>162.51900000000001</v>
      </c>
      <c r="AV289">
        <v>0.1400146484375</v>
      </c>
    </row>
    <row r="290" spans="1:48">
      <c r="A290">
        <v>34038</v>
      </c>
      <c r="B290" t="s">
        <v>16</v>
      </c>
      <c r="C290" t="s">
        <v>15</v>
      </c>
      <c r="D290">
        <v>75490</v>
      </c>
      <c r="E290">
        <v>3.25</v>
      </c>
      <c r="F290">
        <v>3.4085179999999999</v>
      </c>
      <c r="G290">
        <v>0.15851799999999899</v>
      </c>
      <c r="H290">
        <v>158.51799999999901</v>
      </c>
      <c r="I290">
        <v>17.43505859375</v>
      </c>
      <c r="N290">
        <v>59282</v>
      </c>
      <c r="O290" t="s">
        <v>48</v>
      </c>
      <c r="P290" t="s">
        <v>49</v>
      </c>
      <c r="Q290">
        <v>75490</v>
      </c>
      <c r="R290">
        <v>2.4292310000000001</v>
      </c>
      <c r="S290">
        <v>2.5924680000000002</v>
      </c>
      <c r="T290">
        <v>0.16323699999999999</v>
      </c>
      <c r="U290">
        <v>163.23699999999999</v>
      </c>
      <c r="V290">
        <v>17.2621154785156</v>
      </c>
      <c r="AA290">
        <v>33859</v>
      </c>
      <c r="AB290" t="s">
        <v>50</v>
      </c>
      <c r="AC290" t="s">
        <v>51</v>
      </c>
      <c r="AD290">
        <v>75490</v>
      </c>
      <c r="AE290">
        <v>2.29</v>
      </c>
      <c r="AF290">
        <v>2.4444680000000001</v>
      </c>
      <c r="AG290">
        <v>0.15446799999999999</v>
      </c>
      <c r="AH290">
        <v>154.46799999999999</v>
      </c>
      <c r="AI290">
        <v>0.189208984375</v>
      </c>
      <c r="AN290">
        <v>40762</v>
      </c>
      <c r="AO290" t="s">
        <v>52</v>
      </c>
      <c r="AP290" t="s">
        <v>53</v>
      </c>
      <c r="AQ290">
        <v>75490</v>
      </c>
      <c r="AR290">
        <v>2.1099990000000002</v>
      </c>
      <c r="AS290">
        <v>2.2524929999999999</v>
      </c>
      <c r="AT290">
        <v>0.14249399999999901</v>
      </c>
      <c r="AU290">
        <v>142.49399999999901</v>
      </c>
      <c r="AV290">
        <v>0.1400146484375</v>
      </c>
    </row>
    <row r="291" spans="1:48">
      <c r="A291">
        <v>34039</v>
      </c>
      <c r="B291" t="s">
        <v>16</v>
      </c>
      <c r="C291" t="s">
        <v>15</v>
      </c>
      <c r="D291">
        <v>75490</v>
      </c>
      <c r="E291">
        <v>3.2935910000000002</v>
      </c>
      <c r="F291">
        <v>3.4484680000000001</v>
      </c>
      <c r="G291">
        <v>0.15487699999999899</v>
      </c>
      <c r="H291">
        <v>154.87699999999899</v>
      </c>
      <c r="I291">
        <v>17.43505859375</v>
      </c>
      <c r="N291">
        <v>59289</v>
      </c>
      <c r="O291" t="s">
        <v>48</v>
      </c>
      <c r="P291" t="s">
        <v>49</v>
      </c>
      <c r="Q291">
        <v>75490</v>
      </c>
      <c r="R291">
        <v>2.8287789999999999</v>
      </c>
      <c r="S291">
        <v>2.9924680000000001</v>
      </c>
      <c r="T291">
        <v>0.163689</v>
      </c>
      <c r="U291">
        <v>163.68899999999999</v>
      </c>
      <c r="V291">
        <v>17.6118774414062</v>
      </c>
      <c r="AA291">
        <v>33860</v>
      </c>
      <c r="AB291" t="s">
        <v>50</v>
      </c>
      <c r="AC291" t="s">
        <v>51</v>
      </c>
      <c r="AD291">
        <v>75490</v>
      </c>
      <c r="AE291">
        <v>2.37999899999999</v>
      </c>
      <c r="AF291">
        <v>2.5204680000000002</v>
      </c>
      <c r="AG291">
        <v>0.14046900000000001</v>
      </c>
      <c r="AH291">
        <v>140.46899999999999</v>
      </c>
      <c r="AI291">
        <v>0.262054443359375</v>
      </c>
      <c r="AN291">
        <v>40763</v>
      </c>
      <c r="AO291" t="s">
        <v>52</v>
      </c>
      <c r="AP291" t="s">
        <v>53</v>
      </c>
      <c r="AQ291">
        <v>75490</v>
      </c>
      <c r="AR291">
        <v>2.2999990000000001</v>
      </c>
      <c r="AS291">
        <v>2.4404680000000001</v>
      </c>
      <c r="AT291">
        <v>0.14046899999999901</v>
      </c>
      <c r="AU291">
        <v>140.468999999999</v>
      </c>
      <c r="AV291">
        <v>0.1400146484375</v>
      </c>
    </row>
    <row r="292" spans="1:48">
      <c r="A292">
        <v>34028</v>
      </c>
      <c r="B292" t="s">
        <v>16</v>
      </c>
      <c r="C292" t="s">
        <v>15</v>
      </c>
      <c r="D292">
        <v>75490</v>
      </c>
      <c r="E292">
        <v>1.169999</v>
      </c>
      <c r="F292">
        <v>1.340468</v>
      </c>
      <c r="G292">
        <v>0.17046899999999901</v>
      </c>
      <c r="H292">
        <v>170.46899999999999</v>
      </c>
      <c r="I292">
        <v>17.1043701171875</v>
      </c>
      <c r="N292">
        <v>59280</v>
      </c>
      <c r="O292" t="s">
        <v>48</v>
      </c>
      <c r="P292" t="s">
        <v>49</v>
      </c>
      <c r="Q292">
        <v>75490</v>
      </c>
      <c r="R292">
        <v>1.5524279999999999</v>
      </c>
      <c r="S292">
        <v>1.7164679999999899</v>
      </c>
      <c r="T292">
        <v>0.16403999999999899</v>
      </c>
      <c r="U292">
        <v>164.039999999999</v>
      </c>
      <c r="V292">
        <v>18.8812255859375</v>
      </c>
      <c r="AA292">
        <v>33861</v>
      </c>
      <c r="AB292" t="s">
        <v>50</v>
      </c>
      <c r="AC292" t="s">
        <v>51</v>
      </c>
      <c r="AD292">
        <v>75490</v>
      </c>
      <c r="AE292">
        <v>2.52</v>
      </c>
      <c r="AF292">
        <v>2.6604679999999998</v>
      </c>
      <c r="AG292">
        <v>0.14046799999999901</v>
      </c>
      <c r="AH292">
        <v>140.46799999999899</v>
      </c>
      <c r="AI292">
        <v>0.33489990234375</v>
      </c>
      <c r="AN292">
        <v>40764</v>
      </c>
      <c r="AO292" t="s">
        <v>52</v>
      </c>
      <c r="AP292" t="s">
        <v>53</v>
      </c>
      <c r="AQ292">
        <v>75490</v>
      </c>
      <c r="AR292">
        <v>2.3999990000000002</v>
      </c>
      <c r="AS292">
        <v>2.54046799999999</v>
      </c>
      <c r="AT292">
        <v>0.14046899999999901</v>
      </c>
      <c r="AU292">
        <v>140.468999999999</v>
      </c>
      <c r="AV292">
        <v>0.154205322265625</v>
      </c>
    </row>
    <row r="293" spans="1:48">
      <c r="A293">
        <v>34029</v>
      </c>
      <c r="B293" t="s">
        <v>16</v>
      </c>
      <c r="C293" t="s">
        <v>15</v>
      </c>
      <c r="D293">
        <v>75490</v>
      </c>
      <c r="E293">
        <v>1.25</v>
      </c>
      <c r="F293">
        <v>1.388468</v>
      </c>
      <c r="G293">
        <v>0.13846800000000001</v>
      </c>
      <c r="H293">
        <v>138.46799999999999</v>
      </c>
      <c r="I293">
        <v>17.1043701171875</v>
      </c>
      <c r="N293">
        <v>59283</v>
      </c>
      <c r="O293" t="s">
        <v>48</v>
      </c>
      <c r="P293" t="s">
        <v>49</v>
      </c>
      <c r="Q293">
        <v>75490</v>
      </c>
      <c r="R293">
        <v>1.6</v>
      </c>
      <c r="S293">
        <v>1.7644679999999999</v>
      </c>
      <c r="T293">
        <v>0.164467999999999</v>
      </c>
      <c r="U293">
        <v>164.46799999999899</v>
      </c>
      <c r="V293">
        <v>18.2554931640625</v>
      </c>
      <c r="AA293">
        <v>33862</v>
      </c>
      <c r="AB293" t="s">
        <v>50</v>
      </c>
      <c r="AC293" t="s">
        <v>51</v>
      </c>
      <c r="AD293">
        <v>75490</v>
      </c>
      <c r="AE293">
        <v>2.7099989999999998</v>
      </c>
      <c r="AF293">
        <v>2.848468</v>
      </c>
      <c r="AG293">
        <v>0.13846900000000001</v>
      </c>
      <c r="AH293">
        <v>138.46899999999999</v>
      </c>
      <c r="AI293">
        <v>0.33489990234375</v>
      </c>
      <c r="AN293">
        <v>40765</v>
      </c>
      <c r="AO293" t="s">
        <v>52</v>
      </c>
      <c r="AP293" t="s">
        <v>53</v>
      </c>
      <c r="AQ293">
        <v>75490</v>
      </c>
      <c r="AR293">
        <v>2.7299989999999998</v>
      </c>
      <c r="AS293">
        <v>2.868468</v>
      </c>
      <c r="AT293">
        <v>0.13846900000000001</v>
      </c>
      <c r="AU293">
        <v>138.46899999999999</v>
      </c>
      <c r="AV293">
        <v>0.16839599609375</v>
      </c>
    </row>
    <row r="294" spans="1:48">
      <c r="A294">
        <v>34030</v>
      </c>
      <c r="B294" t="s">
        <v>16</v>
      </c>
      <c r="C294" t="s">
        <v>15</v>
      </c>
      <c r="D294">
        <v>75490</v>
      </c>
      <c r="E294">
        <v>3.1499990000000002</v>
      </c>
      <c r="F294">
        <v>3.292468</v>
      </c>
      <c r="G294">
        <v>0.14246899999999901</v>
      </c>
      <c r="H294">
        <v>142.468999999999</v>
      </c>
      <c r="I294">
        <v>17.3688354492187</v>
      </c>
      <c r="N294">
        <v>59292</v>
      </c>
      <c r="O294" t="s">
        <v>48</v>
      </c>
      <c r="P294" t="s">
        <v>49</v>
      </c>
      <c r="Q294">
        <v>75490</v>
      </c>
      <c r="R294">
        <v>3.64</v>
      </c>
      <c r="S294">
        <v>3.804468</v>
      </c>
      <c r="T294">
        <v>0.164467999999999</v>
      </c>
      <c r="U294">
        <v>164.46799999999899</v>
      </c>
      <c r="V294">
        <v>15.3679809570312</v>
      </c>
      <c r="AA294">
        <v>33863</v>
      </c>
      <c r="AB294" t="s">
        <v>50</v>
      </c>
      <c r="AC294" t="s">
        <v>51</v>
      </c>
      <c r="AD294">
        <v>75490</v>
      </c>
      <c r="AE294">
        <v>3.1899989999999998</v>
      </c>
      <c r="AF294">
        <v>3.328468</v>
      </c>
      <c r="AG294">
        <v>0.13846900000000001</v>
      </c>
      <c r="AH294">
        <v>138.46899999999999</v>
      </c>
      <c r="AI294">
        <v>0.35382080078125</v>
      </c>
      <c r="AN294">
        <v>40766</v>
      </c>
      <c r="AO294" t="s">
        <v>52</v>
      </c>
      <c r="AP294" t="s">
        <v>53</v>
      </c>
      <c r="AQ294">
        <v>75490</v>
      </c>
      <c r="AR294">
        <v>3.2999990000000001</v>
      </c>
      <c r="AS294">
        <v>3.4404680000000001</v>
      </c>
      <c r="AT294">
        <v>0.14046899999999901</v>
      </c>
      <c r="AU294">
        <v>140.468999999999</v>
      </c>
      <c r="AV294">
        <v>0.1513671875</v>
      </c>
    </row>
    <row r="295" spans="1:48">
      <c r="A295">
        <v>34028</v>
      </c>
      <c r="B295" t="s">
        <v>16</v>
      </c>
      <c r="C295" t="s">
        <v>15</v>
      </c>
      <c r="D295">
        <v>75490</v>
      </c>
      <c r="E295">
        <v>1.629999</v>
      </c>
      <c r="F295">
        <v>1.8125179999999901</v>
      </c>
      <c r="G295">
        <v>0.18251899999999899</v>
      </c>
      <c r="H295">
        <v>182.51899999999901</v>
      </c>
      <c r="I295">
        <v>18.7940063476562</v>
      </c>
      <c r="N295">
        <v>59282</v>
      </c>
      <c r="O295" t="s">
        <v>48</v>
      </c>
      <c r="P295" t="s">
        <v>49</v>
      </c>
      <c r="Q295">
        <v>75490</v>
      </c>
      <c r="R295">
        <v>3.06</v>
      </c>
      <c r="S295">
        <v>3.2244679999999999</v>
      </c>
      <c r="T295">
        <v>0.164467999999999</v>
      </c>
      <c r="U295">
        <v>164.46799999999899</v>
      </c>
      <c r="V295">
        <v>19.1220092773437</v>
      </c>
      <c r="AA295">
        <v>33864</v>
      </c>
      <c r="AB295" t="s">
        <v>50</v>
      </c>
      <c r="AC295" t="s">
        <v>51</v>
      </c>
      <c r="AD295">
        <v>75490</v>
      </c>
      <c r="AE295">
        <v>3.39</v>
      </c>
      <c r="AF295">
        <v>3.5284680000000002</v>
      </c>
      <c r="AG295">
        <v>0.13846800000000001</v>
      </c>
      <c r="AH295">
        <v>138.46799999999999</v>
      </c>
      <c r="AI295">
        <v>0.349090576171875</v>
      </c>
      <c r="AN295">
        <v>40755</v>
      </c>
      <c r="AO295" t="s">
        <v>52</v>
      </c>
      <c r="AP295" t="s">
        <v>53</v>
      </c>
      <c r="AQ295">
        <v>75490</v>
      </c>
      <c r="AR295">
        <v>1.139999</v>
      </c>
      <c r="AS295">
        <v>1.2804679999999999</v>
      </c>
      <c r="AT295">
        <v>0.14046899999999901</v>
      </c>
      <c r="AU295">
        <v>140.468999999999</v>
      </c>
      <c r="AV295">
        <v>0.2091064453125</v>
      </c>
    </row>
    <row r="296" spans="1:48">
      <c r="A296">
        <v>34029</v>
      </c>
      <c r="B296" t="s">
        <v>16</v>
      </c>
      <c r="C296" t="s">
        <v>15</v>
      </c>
      <c r="D296">
        <v>75490</v>
      </c>
      <c r="E296">
        <v>1.688779</v>
      </c>
      <c r="F296">
        <v>1.852468</v>
      </c>
      <c r="G296">
        <v>0.163688999999999</v>
      </c>
      <c r="H296">
        <v>163.688999999999</v>
      </c>
      <c r="I296">
        <v>18.7940063476562</v>
      </c>
      <c r="N296">
        <v>59290</v>
      </c>
      <c r="O296" t="s">
        <v>48</v>
      </c>
      <c r="P296" t="s">
        <v>49</v>
      </c>
      <c r="Q296">
        <v>75490</v>
      </c>
      <c r="R296">
        <v>2.56</v>
      </c>
      <c r="S296">
        <v>2.7244679999999999</v>
      </c>
      <c r="T296">
        <v>0.164467999999999</v>
      </c>
      <c r="U296">
        <v>164.46799999999899</v>
      </c>
      <c r="V296">
        <v>19.4573974609375</v>
      </c>
      <c r="AA296">
        <v>33865</v>
      </c>
      <c r="AB296" t="s">
        <v>50</v>
      </c>
      <c r="AC296" t="s">
        <v>51</v>
      </c>
      <c r="AD296">
        <v>75490</v>
      </c>
      <c r="AE296">
        <v>3.6099990000000002</v>
      </c>
      <c r="AF296">
        <v>3.7484679999999999</v>
      </c>
      <c r="AG296">
        <v>0.13846899999999901</v>
      </c>
      <c r="AH296">
        <v>138.468999999999</v>
      </c>
      <c r="AI296">
        <v>0.3443603515625</v>
      </c>
      <c r="AN296">
        <v>40756</v>
      </c>
      <c r="AO296" t="s">
        <v>52</v>
      </c>
      <c r="AP296" t="s">
        <v>53</v>
      </c>
      <c r="AQ296">
        <v>75490</v>
      </c>
      <c r="AR296">
        <v>1.389999</v>
      </c>
      <c r="AS296">
        <v>1.5284679999999999</v>
      </c>
      <c r="AT296">
        <v>0.13846900000000001</v>
      </c>
      <c r="AU296">
        <v>138.46899999999999</v>
      </c>
      <c r="AV296">
        <v>0.235107421875</v>
      </c>
    </row>
    <row r="297" spans="1:48">
      <c r="A297">
        <v>34030</v>
      </c>
      <c r="B297" t="s">
        <v>16</v>
      </c>
      <c r="C297" t="s">
        <v>15</v>
      </c>
      <c r="D297">
        <v>75490</v>
      </c>
      <c r="E297">
        <v>1.8399999999999901</v>
      </c>
      <c r="F297">
        <v>1.9964679999999999</v>
      </c>
      <c r="G297">
        <v>0.156468</v>
      </c>
      <c r="H297">
        <v>156.46799999999999</v>
      </c>
      <c r="I297">
        <v>18.7940063476562</v>
      </c>
      <c r="N297">
        <v>59285</v>
      </c>
      <c r="O297" t="s">
        <v>48</v>
      </c>
      <c r="P297" t="s">
        <v>49</v>
      </c>
      <c r="Q297">
        <v>75490</v>
      </c>
      <c r="R297">
        <v>1.78</v>
      </c>
      <c r="S297">
        <v>1.9444680000000001</v>
      </c>
      <c r="T297">
        <v>0.164468</v>
      </c>
      <c r="U297">
        <v>164.46799999999999</v>
      </c>
      <c r="V297">
        <v>18.2554931640625</v>
      </c>
      <c r="AA297">
        <v>33856</v>
      </c>
      <c r="AB297" t="s">
        <v>50</v>
      </c>
      <c r="AC297" t="s">
        <v>51</v>
      </c>
      <c r="AD297">
        <v>75490</v>
      </c>
      <c r="AE297">
        <v>1.03</v>
      </c>
      <c r="AF297">
        <v>1.1684680000000001</v>
      </c>
      <c r="AG297">
        <v>0.13846800000000001</v>
      </c>
      <c r="AH297">
        <v>138.46799999999999</v>
      </c>
      <c r="AI297">
        <v>0.24908447265625</v>
      </c>
      <c r="AN297">
        <v>40757</v>
      </c>
      <c r="AO297" t="s">
        <v>52</v>
      </c>
      <c r="AP297" t="s">
        <v>53</v>
      </c>
      <c r="AQ297">
        <v>75490</v>
      </c>
      <c r="AR297">
        <v>1.4899990000000001</v>
      </c>
      <c r="AS297">
        <v>1.684518</v>
      </c>
      <c r="AT297">
        <v>0.194518999999999</v>
      </c>
      <c r="AU297">
        <v>194.51899999999901</v>
      </c>
      <c r="AV297">
        <v>0.235107421875</v>
      </c>
    </row>
    <row r="298" spans="1:48">
      <c r="A298">
        <v>34031</v>
      </c>
      <c r="B298" t="s">
        <v>16</v>
      </c>
      <c r="C298" t="s">
        <v>15</v>
      </c>
      <c r="D298">
        <v>75490</v>
      </c>
      <c r="E298">
        <v>2.02</v>
      </c>
      <c r="F298">
        <v>2.1804679999999999</v>
      </c>
      <c r="G298">
        <v>0.160467999999999</v>
      </c>
      <c r="H298">
        <v>160.46799999999899</v>
      </c>
      <c r="I298">
        <v>17.7731323242187</v>
      </c>
      <c r="N298">
        <v>59279</v>
      </c>
      <c r="O298" t="s">
        <v>48</v>
      </c>
      <c r="P298" t="s">
        <v>49</v>
      </c>
      <c r="Q298">
        <v>75490</v>
      </c>
      <c r="R298">
        <v>1.02</v>
      </c>
      <c r="S298">
        <v>1.1844680000000001</v>
      </c>
      <c r="T298">
        <v>0.164468</v>
      </c>
      <c r="U298">
        <v>164.46799999999999</v>
      </c>
      <c r="V298">
        <v>20.7487182617187</v>
      </c>
      <c r="AA298">
        <v>33857</v>
      </c>
      <c r="AB298" t="s">
        <v>50</v>
      </c>
      <c r="AC298" t="s">
        <v>51</v>
      </c>
      <c r="AD298">
        <v>75490</v>
      </c>
      <c r="AE298">
        <v>1.8199999999999901</v>
      </c>
      <c r="AF298">
        <v>1.9604680000000001</v>
      </c>
      <c r="AG298">
        <v>0.14046800000000001</v>
      </c>
      <c r="AH298">
        <v>140.46799999999999</v>
      </c>
      <c r="AI298">
        <v>0.2005615234375</v>
      </c>
      <c r="AN298">
        <v>40758</v>
      </c>
      <c r="AO298" t="s">
        <v>52</v>
      </c>
      <c r="AP298" t="s">
        <v>53</v>
      </c>
      <c r="AQ298">
        <v>75490</v>
      </c>
      <c r="AR298">
        <v>1.5335909999999999</v>
      </c>
      <c r="AS298">
        <v>1.7244679999999999</v>
      </c>
      <c r="AT298">
        <v>0.19087699999999899</v>
      </c>
      <c r="AU298">
        <v>190.87699999999899</v>
      </c>
      <c r="AV298">
        <v>0.2611083984375</v>
      </c>
    </row>
    <row r="299" spans="1:48">
      <c r="A299">
        <v>34028</v>
      </c>
      <c r="B299" t="s">
        <v>16</v>
      </c>
      <c r="C299" t="s">
        <v>15</v>
      </c>
      <c r="D299">
        <v>75490</v>
      </c>
      <c r="E299">
        <v>1.169999</v>
      </c>
      <c r="F299">
        <v>1.312468</v>
      </c>
      <c r="G299">
        <v>0.14246899999999901</v>
      </c>
      <c r="H299">
        <v>142.468999999999</v>
      </c>
      <c r="I299">
        <v>17.1043701171875</v>
      </c>
      <c r="N299">
        <v>59288</v>
      </c>
      <c r="O299" t="s">
        <v>48</v>
      </c>
      <c r="P299" t="s">
        <v>49</v>
      </c>
      <c r="Q299">
        <v>75490</v>
      </c>
      <c r="R299">
        <v>2.8399990000000002</v>
      </c>
      <c r="S299">
        <v>3.0044680000000001</v>
      </c>
      <c r="T299">
        <v>0.164468999999999</v>
      </c>
      <c r="U299">
        <v>164.468999999999</v>
      </c>
      <c r="V299">
        <v>17.4548034667968</v>
      </c>
      <c r="AA299">
        <v>33858</v>
      </c>
      <c r="AB299" t="s">
        <v>50</v>
      </c>
      <c r="AC299" t="s">
        <v>51</v>
      </c>
      <c r="AD299">
        <v>75490</v>
      </c>
      <c r="AE299">
        <v>2</v>
      </c>
      <c r="AF299">
        <v>2.1404679999999998</v>
      </c>
      <c r="AG299">
        <v>0.14046799999999901</v>
      </c>
      <c r="AH299">
        <v>140.46799999999899</v>
      </c>
      <c r="AI299">
        <v>0.189208984375</v>
      </c>
      <c r="AN299">
        <v>40759</v>
      </c>
      <c r="AO299" t="s">
        <v>52</v>
      </c>
      <c r="AP299" t="s">
        <v>53</v>
      </c>
      <c r="AQ299">
        <v>75490</v>
      </c>
      <c r="AR299">
        <v>1.5488379999999999</v>
      </c>
      <c r="AS299">
        <v>1.7444679999999999</v>
      </c>
      <c r="AT299">
        <v>0.195629999999999</v>
      </c>
      <c r="AU299">
        <v>195.629999999999</v>
      </c>
      <c r="AV299">
        <v>0.2611083984375</v>
      </c>
    </row>
    <row r="300" spans="1:48">
      <c r="A300">
        <v>34029</v>
      </c>
      <c r="B300" t="s">
        <v>16</v>
      </c>
      <c r="C300" t="s">
        <v>15</v>
      </c>
      <c r="D300">
        <v>75490</v>
      </c>
      <c r="E300">
        <v>1.459999</v>
      </c>
      <c r="F300">
        <v>1.616468</v>
      </c>
      <c r="G300">
        <v>0.156468999999999</v>
      </c>
      <c r="H300">
        <v>156.468999999999</v>
      </c>
      <c r="I300">
        <v>18.3458557128906</v>
      </c>
      <c r="N300">
        <v>59289</v>
      </c>
      <c r="O300" t="s">
        <v>48</v>
      </c>
      <c r="P300" t="s">
        <v>49</v>
      </c>
      <c r="Q300">
        <v>75490</v>
      </c>
      <c r="R300">
        <v>2.87999899999999</v>
      </c>
      <c r="S300">
        <v>3.0444680000000002</v>
      </c>
      <c r="T300">
        <v>0.164469</v>
      </c>
      <c r="U300">
        <v>164.46899999999999</v>
      </c>
      <c r="V300">
        <v>17.9780578613281</v>
      </c>
      <c r="AA300">
        <v>33859</v>
      </c>
      <c r="AB300" t="s">
        <v>50</v>
      </c>
      <c r="AC300" t="s">
        <v>51</v>
      </c>
      <c r="AD300">
        <v>75490</v>
      </c>
      <c r="AE300">
        <v>2.3599990000000002</v>
      </c>
      <c r="AF300">
        <v>2.5004680000000001</v>
      </c>
      <c r="AG300">
        <v>0.14046899999999901</v>
      </c>
      <c r="AH300">
        <v>140.468999999999</v>
      </c>
      <c r="AI300">
        <v>0.262054443359375</v>
      </c>
      <c r="AN300">
        <v>40760</v>
      </c>
      <c r="AO300" t="s">
        <v>52</v>
      </c>
      <c r="AP300" t="s">
        <v>53</v>
      </c>
      <c r="AQ300">
        <v>75490</v>
      </c>
      <c r="AR300">
        <v>2.1699989999999998</v>
      </c>
      <c r="AS300">
        <v>2.324468</v>
      </c>
      <c r="AT300">
        <v>0.154469</v>
      </c>
      <c r="AU300">
        <v>154.46899999999999</v>
      </c>
      <c r="AV300">
        <v>0.1400146484375</v>
      </c>
    </row>
    <row r="301" spans="1:48">
      <c r="A301">
        <v>34030</v>
      </c>
      <c r="B301" t="s">
        <v>16</v>
      </c>
      <c r="C301" t="s">
        <v>15</v>
      </c>
      <c r="D301">
        <v>75490</v>
      </c>
      <c r="E301">
        <v>1.7399990000000001</v>
      </c>
      <c r="F301">
        <v>1.888468</v>
      </c>
      <c r="G301">
        <v>0.14846899999999899</v>
      </c>
      <c r="H301">
        <v>148.468999999999</v>
      </c>
      <c r="I301">
        <v>19.5873413085937</v>
      </c>
      <c r="N301">
        <v>59285</v>
      </c>
      <c r="O301" t="s">
        <v>48</v>
      </c>
      <c r="P301" t="s">
        <v>49</v>
      </c>
      <c r="Q301">
        <v>75490</v>
      </c>
      <c r="R301">
        <v>1.899999</v>
      </c>
      <c r="S301">
        <v>2.0644680000000002</v>
      </c>
      <c r="T301">
        <v>0.164469</v>
      </c>
      <c r="U301">
        <v>164.46899999999999</v>
      </c>
      <c r="V301">
        <v>17.0245056152343</v>
      </c>
      <c r="AA301">
        <v>33860</v>
      </c>
      <c r="AB301" t="s">
        <v>50</v>
      </c>
      <c r="AC301" t="s">
        <v>51</v>
      </c>
      <c r="AD301">
        <v>75490</v>
      </c>
      <c r="AE301">
        <v>3.45</v>
      </c>
      <c r="AF301">
        <v>3.6205180000000001</v>
      </c>
      <c r="AG301">
        <v>0.170517999999999</v>
      </c>
      <c r="AH301">
        <v>170.51799999999901</v>
      </c>
      <c r="AI301">
        <v>0.349090576171875</v>
      </c>
      <c r="AN301">
        <v>40761</v>
      </c>
      <c r="AO301" t="s">
        <v>52</v>
      </c>
      <c r="AP301" t="s">
        <v>53</v>
      </c>
      <c r="AQ301">
        <v>75490</v>
      </c>
      <c r="AR301">
        <v>2.2599990000000001</v>
      </c>
      <c r="AS301">
        <v>2.400468</v>
      </c>
      <c r="AT301">
        <v>0.14046899999999901</v>
      </c>
      <c r="AU301">
        <v>140.468999999999</v>
      </c>
      <c r="AV301">
        <v>0.1400146484375</v>
      </c>
    </row>
    <row r="302" spans="1:48">
      <c r="A302">
        <v>34031</v>
      </c>
      <c r="B302" t="s">
        <v>16</v>
      </c>
      <c r="C302" t="s">
        <v>15</v>
      </c>
      <c r="D302">
        <v>75490</v>
      </c>
      <c r="E302">
        <v>1.939999</v>
      </c>
      <c r="F302">
        <v>2.1044679999999998</v>
      </c>
      <c r="G302">
        <v>0.164468999999999</v>
      </c>
      <c r="H302">
        <v>164.468999999999</v>
      </c>
      <c r="I302">
        <v>17.3398132324218</v>
      </c>
      <c r="N302">
        <v>59282</v>
      </c>
      <c r="O302" t="s">
        <v>48</v>
      </c>
      <c r="P302" t="s">
        <v>49</v>
      </c>
      <c r="Q302">
        <v>75490</v>
      </c>
      <c r="R302">
        <v>2.1</v>
      </c>
      <c r="S302">
        <v>2.2645179999999998</v>
      </c>
      <c r="T302">
        <v>0.164517999999999</v>
      </c>
      <c r="U302">
        <v>164.51799999999901</v>
      </c>
      <c r="V302">
        <v>16.6240844726562</v>
      </c>
      <c r="AA302">
        <v>33861</v>
      </c>
      <c r="AB302" t="s">
        <v>50</v>
      </c>
      <c r="AC302" t="s">
        <v>51</v>
      </c>
      <c r="AD302">
        <v>75490</v>
      </c>
      <c r="AE302">
        <v>3.52</v>
      </c>
      <c r="AF302">
        <v>3.6604679999999998</v>
      </c>
      <c r="AG302">
        <v>0.14046799999999901</v>
      </c>
      <c r="AH302">
        <v>140.46799999999899</v>
      </c>
      <c r="AI302">
        <v>0.3443603515625</v>
      </c>
      <c r="AN302">
        <v>40762</v>
      </c>
      <c r="AO302" t="s">
        <v>52</v>
      </c>
      <c r="AP302" t="s">
        <v>53</v>
      </c>
      <c r="AQ302">
        <v>75490</v>
      </c>
      <c r="AR302">
        <v>2.4300000000000002</v>
      </c>
      <c r="AS302">
        <v>2.6005180000000001</v>
      </c>
      <c r="AT302">
        <v>0.170517999999999</v>
      </c>
      <c r="AU302">
        <v>170.51799999999901</v>
      </c>
      <c r="AV302">
        <v>0.154205322265625</v>
      </c>
    </row>
    <row r="303" spans="1:48">
      <c r="A303">
        <v>34032</v>
      </c>
      <c r="B303" t="s">
        <v>16</v>
      </c>
      <c r="C303" t="s">
        <v>15</v>
      </c>
      <c r="D303">
        <v>75490</v>
      </c>
      <c r="E303">
        <v>2.0499990000000001</v>
      </c>
      <c r="F303">
        <v>2.2485179999999998</v>
      </c>
      <c r="G303">
        <v>0.198518999999999</v>
      </c>
      <c r="H303">
        <v>198.51899999999901</v>
      </c>
      <c r="I303">
        <v>15.09228515625</v>
      </c>
      <c r="N303">
        <v>59282</v>
      </c>
      <c r="O303" t="s">
        <v>48</v>
      </c>
      <c r="P303" t="s">
        <v>49</v>
      </c>
      <c r="Q303">
        <v>75490</v>
      </c>
      <c r="R303">
        <v>1.8399999999999901</v>
      </c>
      <c r="S303">
        <v>2.004518</v>
      </c>
      <c r="T303">
        <v>0.164518</v>
      </c>
      <c r="U303">
        <v>164.518</v>
      </c>
      <c r="V303">
        <v>17.7526550292968</v>
      </c>
      <c r="AA303">
        <v>33856</v>
      </c>
      <c r="AB303" t="s">
        <v>50</v>
      </c>
      <c r="AC303" t="s">
        <v>51</v>
      </c>
      <c r="AD303">
        <v>75490</v>
      </c>
      <c r="AE303">
        <v>1.209999</v>
      </c>
      <c r="AF303">
        <v>1.348468</v>
      </c>
      <c r="AG303">
        <v>0.13846899999999901</v>
      </c>
      <c r="AH303">
        <v>138.468999999999</v>
      </c>
      <c r="AI303">
        <v>0.24908447265625</v>
      </c>
      <c r="AN303">
        <v>40763</v>
      </c>
      <c r="AO303" t="s">
        <v>52</v>
      </c>
      <c r="AP303" t="s">
        <v>53</v>
      </c>
      <c r="AQ303">
        <v>75490</v>
      </c>
      <c r="AR303">
        <v>2.5</v>
      </c>
      <c r="AS303">
        <v>2.6605180000000002</v>
      </c>
      <c r="AT303">
        <v>0.16051799999999999</v>
      </c>
      <c r="AU303">
        <v>160.518</v>
      </c>
      <c r="AV303">
        <v>0.16839599609375</v>
      </c>
    </row>
    <row r="304" spans="1:48">
      <c r="A304">
        <v>34033</v>
      </c>
      <c r="B304" t="s">
        <v>16</v>
      </c>
      <c r="C304" t="s">
        <v>15</v>
      </c>
      <c r="D304">
        <v>75490</v>
      </c>
      <c r="E304">
        <v>2.1088279999999999</v>
      </c>
      <c r="F304">
        <v>2.308468</v>
      </c>
      <c r="G304">
        <v>0.19964000000000001</v>
      </c>
      <c r="H304">
        <v>199.64</v>
      </c>
      <c r="I304">
        <v>15.09228515625</v>
      </c>
      <c r="N304">
        <v>59289</v>
      </c>
      <c r="O304" t="s">
        <v>48</v>
      </c>
      <c r="P304" t="s">
        <v>49</v>
      </c>
      <c r="Q304">
        <v>75490</v>
      </c>
      <c r="R304">
        <v>2.2599990000000001</v>
      </c>
      <c r="S304">
        <v>2.424518</v>
      </c>
      <c r="T304">
        <v>0.164518999999999</v>
      </c>
      <c r="U304">
        <v>164.51899999999901</v>
      </c>
      <c r="V304">
        <v>15.7935180664062</v>
      </c>
      <c r="AA304">
        <v>33857</v>
      </c>
      <c r="AB304" t="s">
        <v>50</v>
      </c>
      <c r="AC304" t="s">
        <v>51</v>
      </c>
      <c r="AD304">
        <v>75490</v>
      </c>
      <c r="AE304">
        <v>1.389999</v>
      </c>
      <c r="AF304">
        <v>1.5525180000000001</v>
      </c>
      <c r="AG304">
        <v>0.162519</v>
      </c>
      <c r="AH304">
        <v>162.51900000000001</v>
      </c>
      <c r="AI304">
        <v>0.224822998046875</v>
      </c>
      <c r="AN304">
        <v>40764</v>
      </c>
      <c r="AO304" t="s">
        <v>52</v>
      </c>
      <c r="AP304" t="s">
        <v>53</v>
      </c>
      <c r="AQ304">
        <v>75490</v>
      </c>
      <c r="AR304">
        <v>2.56</v>
      </c>
      <c r="AS304">
        <v>2.7004679999999999</v>
      </c>
      <c r="AT304">
        <v>0.14046799999999901</v>
      </c>
      <c r="AU304">
        <v>140.46799999999899</v>
      </c>
      <c r="AV304">
        <v>0.16839599609375</v>
      </c>
    </row>
    <row r="305" spans="1:48">
      <c r="A305">
        <v>34034</v>
      </c>
      <c r="B305" t="s">
        <v>16</v>
      </c>
      <c r="C305" t="s">
        <v>15</v>
      </c>
      <c r="D305">
        <v>75490</v>
      </c>
      <c r="E305">
        <v>2.1261209999999999</v>
      </c>
      <c r="F305">
        <v>2.336468</v>
      </c>
      <c r="G305">
        <v>0.21034700000000001</v>
      </c>
      <c r="H305">
        <v>210.34700000000001</v>
      </c>
      <c r="I305">
        <v>15.09228515625</v>
      </c>
      <c r="N305">
        <v>59290</v>
      </c>
      <c r="O305" t="s">
        <v>48</v>
      </c>
      <c r="P305" t="s">
        <v>49</v>
      </c>
      <c r="Q305">
        <v>75490</v>
      </c>
      <c r="R305">
        <v>3.4799989999999998</v>
      </c>
      <c r="S305">
        <v>3.6445180000000001</v>
      </c>
      <c r="T305">
        <v>0.164519</v>
      </c>
      <c r="U305">
        <v>164.51900000000001</v>
      </c>
      <c r="V305">
        <v>17.3650817871093</v>
      </c>
      <c r="AA305">
        <v>33858</v>
      </c>
      <c r="AB305" t="s">
        <v>50</v>
      </c>
      <c r="AC305" t="s">
        <v>51</v>
      </c>
      <c r="AD305">
        <v>75490</v>
      </c>
      <c r="AE305">
        <v>1.449999</v>
      </c>
      <c r="AF305">
        <v>1.592468</v>
      </c>
      <c r="AG305">
        <v>0.14246899999999901</v>
      </c>
      <c r="AH305">
        <v>142.468999999999</v>
      </c>
      <c r="AI305">
        <v>0.224822998046875</v>
      </c>
      <c r="AN305">
        <v>40765</v>
      </c>
      <c r="AO305" t="s">
        <v>52</v>
      </c>
      <c r="AP305" t="s">
        <v>53</v>
      </c>
      <c r="AQ305">
        <v>75490</v>
      </c>
      <c r="AR305">
        <v>2.6699989999999998</v>
      </c>
      <c r="AS305">
        <v>2.808468</v>
      </c>
      <c r="AT305">
        <v>0.13846900000000001</v>
      </c>
      <c r="AU305">
        <v>138.46899999999999</v>
      </c>
      <c r="AV305">
        <v>0.16839599609375</v>
      </c>
    </row>
    <row r="306" spans="1:48">
      <c r="A306">
        <v>34035</v>
      </c>
      <c r="B306" t="s">
        <v>16</v>
      </c>
      <c r="C306" t="s">
        <v>15</v>
      </c>
      <c r="D306">
        <v>75490</v>
      </c>
      <c r="E306">
        <v>2.56</v>
      </c>
      <c r="F306">
        <v>2.7484679999999999</v>
      </c>
      <c r="G306">
        <v>0.188467999999999</v>
      </c>
      <c r="H306">
        <v>188.46799999999899</v>
      </c>
      <c r="I306">
        <v>18.1026611328125</v>
      </c>
      <c r="N306">
        <v>59289</v>
      </c>
      <c r="O306" t="s">
        <v>48</v>
      </c>
      <c r="P306" t="s">
        <v>49</v>
      </c>
      <c r="Q306">
        <v>75490</v>
      </c>
      <c r="R306">
        <v>3.319623</v>
      </c>
      <c r="S306">
        <v>3.4844680000000001</v>
      </c>
      <c r="T306">
        <v>0.16484499999999999</v>
      </c>
      <c r="U306">
        <v>164.845</v>
      </c>
      <c r="V306">
        <v>19.0113525390625</v>
      </c>
      <c r="AA306">
        <v>33859</v>
      </c>
      <c r="AB306" t="s">
        <v>50</v>
      </c>
      <c r="AC306" t="s">
        <v>51</v>
      </c>
      <c r="AD306">
        <v>75490</v>
      </c>
      <c r="AE306">
        <v>1.56</v>
      </c>
      <c r="AF306">
        <v>1.720518</v>
      </c>
      <c r="AG306">
        <v>0.16051799999999899</v>
      </c>
      <c r="AH306">
        <v>160.51799999999901</v>
      </c>
      <c r="AI306">
        <v>0.2005615234375</v>
      </c>
      <c r="AN306">
        <v>40766</v>
      </c>
      <c r="AO306" t="s">
        <v>52</v>
      </c>
      <c r="AP306" t="s">
        <v>53</v>
      </c>
      <c r="AQ306">
        <v>75490</v>
      </c>
      <c r="AR306">
        <v>3.45</v>
      </c>
      <c r="AS306">
        <v>3.6044679999999998</v>
      </c>
      <c r="AT306">
        <v>0.15446799999999899</v>
      </c>
      <c r="AU306">
        <v>154.46799999999899</v>
      </c>
      <c r="AV306">
        <v>0.267730712890625</v>
      </c>
    </row>
    <row r="307" spans="1:48">
      <c r="A307">
        <v>34036</v>
      </c>
      <c r="B307" t="s">
        <v>16</v>
      </c>
      <c r="C307" t="s">
        <v>15</v>
      </c>
      <c r="D307">
        <v>75490</v>
      </c>
      <c r="E307">
        <v>2.6041240000000001</v>
      </c>
      <c r="F307">
        <v>2.792468</v>
      </c>
      <c r="G307">
        <v>0.18834399999999901</v>
      </c>
      <c r="H307">
        <v>188.343999999999</v>
      </c>
      <c r="I307">
        <v>18.1026611328125</v>
      </c>
      <c r="N307">
        <v>59287</v>
      </c>
      <c r="O307" t="s">
        <v>48</v>
      </c>
      <c r="P307" t="s">
        <v>49</v>
      </c>
      <c r="Q307">
        <v>75490</v>
      </c>
      <c r="R307">
        <v>3.1236229999999998</v>
      </c>
      <c r="S307">
        <v>3.2884679999999999</v>
      </c>
      <c r="T307">
        <v>0.16484499999999999</v>
      </c>
      <c r="U307">
        <v>164.845</v>
      </c>
      <c r="V307">
        <v>17.828857421875</v>
      </c>
      <c r="AA307">
        <v>33860</v>
      </c>
      <c r="AB307" t="s">
        <v>50</v>
      </c>
      <c r="AC307" t="s">
        <v>51</v>
      </c>
      <c r="AD307">
        <v>75490</v>
      </c>
      <c r="AE307">
        <v>1.618779</v>
      </c>
      <c r="AF307">
        <v>1.7604679999999999</v>
      </c>
      <c r="AG307">
        <v>0.14168899999999901</v>
      </c>
      <c r="AH307">
        <v>141.688999999999</v>
      </c>
      <c r="AI307">
        <v>0.2005615234375</v>
      </c>
      <c r="AN307">
        <v>40767</v>
      </c>
      <c r="AO307" t="s">
        <v>52</v>
      </c>
      <c r="AP307" t="s">
        <v>53</v>
      </c>
      <c r="AQ307">
        <v>75490</v>
      </c>
      <c r="AR307">
        <v>3.54</v>
      </c>
      <c r="AS307">
        <v>3.7365179999999998</v>
      </c>
      <c r="AT307">
        <v>0.196518</v>
      </c>
      <c r="AU307">
        <v>196.518</v>
      </c>
      <c r="AV307">
        <v>0.38409423828125</v>
      </c>
    </row>
    <row r="308" spans="1:48">
      <c r="A308">
        <v>34037</v>
      </c>
      <c r="B308" t="s">
        <v>16</v>
      </c>
      <c r="C308" t="s">
        <v>15</v>
      </c>
      <c r="D308">
        <v>75490</v>
      </c>
      <c r="E308">
        <v>2.8199990000000001</v>
      </c>
      <c r="F308">
        <v>2.9724680000000001</v>
      </c>
      <c r="G308">
        <v>0.15246899999999899</v>
      </c>
      <c r="H308">
        <v>152.468999999999</v>
      </c>
      <c r="I308">
        <v>18.1026611328125</v>
      </c>
      <c r="N308">
        <v>59286</v>
      </c>
      <c r="O308" t="s">
        <v>48</v>
      </c>
      <c r="P308" t="s">
        <v>49</v>
      </c>
      <c r="Q308">
        <v>75490</v>
      </c>
      <c r="R308">
        <v>1.902166</v>
      </c>
      <c r="S308">
        <v>2.0684680000000002</v>
      </c>
      <c r="T308">
        <v>0.16630200000000001</v>
      </c>
      <c r="U308">
        <v>166.30199999999999</v>
      </c>
      <c r="V308">
        <v>17.7526550292968</v>
      </c>
      <c r="AA308">
        <v>33861</v>
      </c>
      <c r="AB308" t="s">
        <v>50</v>
      </c>
      <c r="AC308" t="s">
        <v>51</v>
      </c>
      <c r="AD308">
        <v>75490</v>
      </c>
      <c r="AE308">
        <v>2.0899990000000002</v>
      </c>
      <c r="AF308">
        <v>2.2284679999999999</v>
      </c>
      <c r="AG308">
        <v>0.13846899999999901</v>
      </c>
      <c r="AH308">
        <v>138.468999999999</v>
      </c>
      <c r="AI308">
        <v>0.189208984375</v>
      </c>
      <c r="AN308">
        <v>40768</v>
      </c>
      <c r="AO308" t="s">
        <v>52</v>
      </c>
      <c r="AP308" t="s">
        <v>53</v>
      </c>
      <c r="AQ308">
        <v>75490</v>
      </c>
      <c r="AR308">
        <v>3.5988280000000001</v>
      </c>
      <c r="AS308">
        <v>3.7764679999999999</v>
      </c>
      <c r="AT308">
        <v>0.17763999999999899</v>
      </c>
      <c r="AU308">
        <v>177.63999999999899</v>
      </c>
      <c r="AV308">
        <v>0.38409423828125</v>
      </c>
    </row>
    <row r="309" spans="1:48">
      <c r="A309">
        <v>34038</v>
      </c>
      <c r="B309" t="s">
        <v>16</v>
      </c>
      <c r="C309" t="s">
        <v>15</v>
      </c>
      <c r="D309">
        <v>75490</v>
      </c>
      <c r="E309">
        <v>3.06</v>
      </c>
      <c r="F309">
        <v>3.2004679999999999</v>
      </c>
      <c r="G309">
        <v>0.14046799999999901</v>
      </c>
      <c r="H309">
        <v>140.46799999999899</v>
      </c>
      <c r="I309">
        <v>16.939697265625</v>
      </c>
      <c r="N309">
        <v>59282</v>
      </c>
      <c r="O309" t="s">
        <v>48</v>
      </c>
      <c r="P309" t="s">
        <v>49</v>
      </c>
      <c r="Q309">
        <v>75490</v>
      </c>
      <c r="R309">
        <v>1.3420920000000001</v>
      </c>
      <c r="S309">
        <v>1.5084679999999999</v>
      </c>
      <c r="T309">
        <v>0.166376</v>
      </c>
      <c r="U309">
        <v>166.376</v>
      </c>
      <c r="V309">
        <v>19.8149719238281</v>
      </c>
      <c r="AA309">
        <v>33862</v>
      </c>
      <c r="AB309" t="s">
        <v>50</v>
      </c>
      <c r="AC309" t="s">
        <v>51</v>
      </c>
      <c r="AD309">
        <v>75490</v>
      </c>
      <c r="AE309">
        <v>2.2099989999999998</v>
      </c>
      <c r="AF309">
        <v>2.348468</v>
      </c>
      <c r="AG309">
        <v>0.13846900000000001</v>
      </c>
      <c r="AH309">
        <v>138.46899999999999</v>
      </c>
      <c r="AI309">
        <v>0.189208984375</v>
      </c>
      <c r="AN309">
        <v>40769</v>
      </c>
      <c r="AO309" t="s">
        <v>52</v>
      </c>
      <c r="AP309" t="s">
        <v>53</v>
      </c>
      <c r="AQ309">
        <v>75490</v>
      </c>
      <c r="AR309">
        <v>3.5988869999999999</v>
      </c>
      <c r="AS309">
        <v>3.800468</v>
      </c>
      <c r="AT309">
        <v>0.20158100000000001</v>
      </c>
      <c r="AU309">
        <v>201.58099999999999</v>
      </c>
      <c r="AV309">
        <v>0.38409423828125</v>
      </c>
    </row>
    <row r="310" spans="1:48">
      <c r="A310">
        <v>34039</v>
      </c>
      <c r="B310" t="s">
        <v>16</v>
      </c>
      <c r="C310" t="s">
        <v>15</v>
      </c>
      <c r="D310">
        <v>75490</v>
      </c>
      <c r="E310">
        <v>3.2799990000000001</v>
      </c>
      <c r="F310">
        <v>3.4204680000000001</v>
      </c>
      <c r="G310">
        <v>0.14046899999999901</v>
      </c>
      <c r="H310">
        <v>140.468999999999</v>
      </c>
      <c r="I310">
        <v>16.939697265625</v>
      </c>
      <c r="N310">
        <v>59280</v>
      </c>
      <c r="O310" t="s">
        <v>48</v>
      </c>
      <c r="P310" t="s">
        <v>49</v>
      </c>
      <c r="Q310">
        <v>75490</v>
      </c>
      <c r="R310">
        <v>1.0900000000000001</v>
      </c>
      <c r="S310">
        <v>1.2564679999999999</v>
      </c>
      <c r="T310">
        <v>0.16646799999999901</v>
      </c>
      <c r="U310">
        <v>166.46799999999899</v>
      </c>
      <c r="V310">
        <v>18.7506713867187</v>
      </c>
      <c r="AA310">
        <v>33863</v>
      </c>
      <c r="AB310" t="s">
        <v>50</v>
      </c>
      <c r="AC310" t="s">
        <v>51</v>
      </c>
      <c r="AD310">
        <v>75490</v>
      </c>
      <c r="AE310">
        <v>2.3599990000000002</v>
      </c>
      <c r="AF310">
        <v>2.5004680000000001</v>
      </c>
      <c r="AG310">
        <v>0.14046899999999901</v>
      </c>
      <c r="AH310">
        <v>140.468999999999</v>
      </c>
      <c r="AI310">
        <v>0.262054443359375</v>
      </c>
      <c r="AN310">
        <v>40755</v>
      </c>
      <c r="AO310" t="s">
        <v>52</v>
      </c>
      <c r="AP310" t="s">
        <v>53</v>
      </c>
      <c r="AQ310">
        <v>75490</v>
      </c>
      <c r="AR310">
        <v>1.3</v>
      </c>
      <c r="AS310">
        <v>1.4404680000000001</v>
      </c>
      <c r="AT310">
        <v>0.14046800000000001</v>
      </c>
      <c r="AU310">
        <v>140.46799999999999</v>
      </c>
      <c r="AV310">
        <v>0.2091064453125</v>
      </c>
    </row>
    <row r="311" spans="1:48">
      <c r="A311">
        <v>34028</v>
      </c>
      <c r="B311" t="s">
        <v>16</v>
      </c>
      <c r="C311" t="s">
        <v>15</v>
      </c>
      <c r="D311">
        <v>75490</v>
      </c>
      <c r="E311">
        <v>1.8</v>
      </c>
      <c r="F311">
        <v>1.9484680000000001</v>
      </c>
      <c r="G311">
        <v>0.14846799999999999</v>
      </c>
      <c r="H311">
        <v>148.46799999999999</v>
      </c>
      <c r="I311">
        <v>18.7940063476562</v>
      </c>
      <c r="N311">
        <v>59283</v>
      </c>
      <c r="O311" t="s">
        <v>48</v>
      </c>
      <c r="P311" t="s">
        <v>49</v>
      </c>
      <c r="Q311">
        <v>75490</v>
      </c>
      <c r="R311">
        <v>3.29</v>
      </c>
      <c r="S311">
        <v>3.4564680000000001</v>
      </c>
      <c r="T311">
        <v>0.166468</v>
      </c>
      <c r="U311">
        <v>166.46799999999999</v>
      </c>
      <c r="V311">
        <v>17.0313720703125</v>
      </c>
      <c r="AA311">
        <v>33864</v>
      </c>
      <c r="AB311" t="s">
        <v>50</v>
      </c>
      <c r="AC311" t="s">
        <v>51</v>
      </c>
      <c r="AD311">
        <v>75490</v>
      </c>
      <c r="AE311">
        <v>2.6099990000000002</v>
      </c>
      <c r="AF311">
        <v>2.7685179999999998</v>
      </c>
      <c r="AG311">
        <v>0.15851899999999999</v>
      </c>
      <c r="AH311">
        <v>158.51900000000001</v>
      </c>
      <c r="AI311">
        <v>0.33489990234375</v>
      </c>
      <c r="AN311">
        <v>40756</v>
      </c>
      <c r="AO311" t="s">
        <v>52</v>
      </c>
      <c r="AP311" t="s">
        <v>53</v>
      </c>
      <c r="AQ311">
        <v>75490</v>
      </c>
      <c r="AR311">
        <v>1.8599999999999901</v>
      </c>
      <c r="AS311">
        <v>2.016518</v>
      </c>
      <c r="AT311">
        <v>0.15651799999999999</v>
      </c>
      <c r="AU311">
        <v>156.518</v>
      </c>
      <c r="AV311">
        <v>0.2005615234375</v>
      </c>
    </row>
    <row r="312" spans="1:48">
      <c r="A312">
        <v>34029</v>
      </c>
      <c r="B312" t="s">
        <v>16</v>
      </c>
      <c r="C312" t="s">
        <v>15</v>
      </c>
      <c r="D312">
        <v>75490</v>
      </c>
      <c r="E312">
        <v>2.1299990000000002</v>
      </c>
      <c r="F312">
        <v>2.2884679999999999</v>
      </c>
      <c r="G312">
        <v>0.158468999999999</v>
      </c>
      <c r="H312">
        <v>158.468999999999</v>
      </c>
      <c r="I312">
        <v>17.7731323242187</v>
      </c>
      <c r="N312">
        <v>59289</v>
      </c>
      <c r="O312" t="s">
        <v>48</v>
      </c>
      <c r="P312" t="s">
        <v>49</v>
      </c>
      <c r="Q312">
        <v>75490</v>
      </c>
      <c r="R312">
        <v>3.49</v>
      </c>
      <c r="S312">
        <v>3.6565180000000002</v>
      </c>
      <c r="T312">
        <v>0.166517999999999</v>
      </c>
      <c r="U312">
        <v>166.51799999999901</v>
      </c>
      <c r="V312">
        <v>16.9525451660156</v>
      </c>
      <c r="AA312">
        <v>33865</v>
      </c>
      <c r="AB312" t="s">
        <v>50</v>
      </c>
      <c r="AC312" t="s">
        <v>51</v>
      </c>
      <c r="AD312">
        <v>75490</v>
      </c>
      <c r="AE312">
        <v>2.634366</v>
      </c>
      <c r="AF312">
        <v>2.8285179999999999</v>
      </c>
      <c r="AG312">
        <v>0.19415199999999899</v>
      </c>
      <c r="AH312">
        <v>194.15199999999899</v>
      </c>
      <c r="AI312">
        <v>0.33489990234375</v>
      </c>
      <c r="AN312">
        <v>40757</v>
      </c>
      <c r="AO312" t="s">
        <v>52</v>
      </c>
      <c r="AP312" t="s">
        <v>53</v>
      </c>
      <c r="AQ312">
        <v>75490</v>
      </c>
      <c r="AR312">
        <v>1.903591</v>
      </c>
      <c r="AS312">
        <v>2.0805180000000001</v>
      </c>
      <c r="AT312">
        <v>0.176927</v>
      </c>
      <c r="AU312">
        <v>176.92699999999999</v>
      </c>
      <c r="AV312">
        <v>0.2005615234375</v>
      </c>
    </row>
    <row r="313" spans="1:48">
      <c r="A313">
        <v>34030</v>
      </c>
      <c r="B313" t="s">
        <v>16</v>
      </c>
      <c r="C313" t="s">
        <v>15</v>
      </c>
      <c r="D313">
        <v>75490</v>
      </c>
      <c r="E313">
        <v>2.52</v>
      </c>
      <c r="F313">
        <v>2.6604679999999998</v>
      </c>
      <c r="G313">
        <v>0.14046799999999901</v>
      </c>
      <c r="H313">
        <v>140.46799999999899</v>
      </c>
      <c r="I313">
        <v>17.7027587890625</v>
      </c>
      <c r="N313">
        <v>59279</v>
      </c>
      <c r="O313" t="s">
        <v>48</v>
      </c>
      <c r="P313" t="s">
        <v>49</v>
      </c>
      <c r="Q313">
        <v>75490</v>
      </c>
      <c r="R313">
        <v>1.51</v>
      </c>
      <c r="S313">
        <v>1.676518</v>
      </c>
      <c r="T313">
        <v>0.166517999999999</v>
      </c>
      <c r="U313">
        <v>166.51799999999901</v>
      </c>
      <c r="V313">
        <v>18.8812255859375</v>
      </c>
      <c r="AA313">
        <v>33866</v>
      </c>
      <c r="AB313" t="s">
        <v>50</v>
      </c>
      <c r="AC313" t="s">
        <v>51</v>
      </c>
      <c r="AD313">
        <v>75490</v>
      </c>
      <c r="AE313">
        <v>2.7266710000000001</v>
      </c>
      <c r="AF313">
        <v>2.868468</v>
      </c>
      <c r="AG313">
        <v>0.14179699999999901</v>
      </c>
      <c r="AH313">
        <v>141.796999999999</v>
      </c>
      <c r="AI313">
        <v>0.33489990234375</v>
      </c>
      <c r="AN313">
        <v>40758</v>
      </c>
      <c r="AO313" t="s">
        <v>52</v>
      </c>
      <c r="AP313" t="s">
        <v>53</v>
      </c>
      <c r="AQ313">
        <v>75490</v>
      </c>
      <c r="AR313">
        <v>1.9799989999999901</v>
      </c>
      <c r="AS313">
        <v>2.1405349999999999</v>
      </c>
      <c r="AT313">
        <v>0.16053600000000001</v>
      </c>
      <c r="AU313">
        <v>160.536</v>
      </c>
      <c r="AV313">
        <v>0.2005615234375</v>
      </c>
    </row>
    <row r="314" spans="1:48">
      <c r="A314">
        <v>34031</v>
      </c>
      <c r="B314" t="s">
        <v>16</v>
      </c>
      <c r="C314" t="s">
        <v>15</v>
      </c>
      <c r="D314">
        <v>75490</v>
      </c>
      <c r="E314">
        <v>2.8599990000000002</v>
      </c>
      <c r="F314">
        <v>3.0004680000000001</v>
      </c>
      <c r="G314">
        <v>0.14046899999999901</v>
      </c>
      <c r="H314">
        <v>140.468999999999</v>
      </c>
      <c r="I314">
        <v>17.5545043945312</v>
      </c>
      <c r="N314">
        <v>59296</v>
      </c>
      <c r="O314" t="s">
        <v>48</v>
      </c>
      <c r="P314" t="s">
        <v>49</v>
      </c>
      <c r="Q314">
        <v>75490</v>
      </c>
      <c r="R314">
        <v>3.3493719999999998</v>
      </c>
      <c r="S314">
        <v>3.5164680000000001</v>
      </c>
      <c r="T314">
        <v>0.16709599999999999</v>
      </c>
      <c r="U314">
        <v>167.096</v>
      </c>
      <c r="V314">
        <v>17.0811157226562</v>
      </c>
      <c r="AA314">
        <v>33867</v>
      </c>
      <c r="AB314" t="s">
        <v>50</v>
      </c>
      <c r="AC314" t="s">
        <v>51</v>
      </c>
      <c r="AD314">
        <v>75490</v>
      </c>
      <c r="AE314">
        <v>3.2099989999999998</v>
      </c>
      <c r="AF314">
        <v>3.348468</v>
      </c>
      <c r="AG314">
        <v>0.13846900000000001</v>
      </c>
      <c r="AH314">
        <v>138.46899999999999</v>
      </c>
      <c r="AI314">
        <v>0.35382080078125</v>
      </c>
      <c r="AN314">
        <v>40759</v>
      </c>
      <c r="AO314" t="s">
        <v>52</v>
      </c>
      <c r="AP314" t="s">
        <v>53</v>
      </c>
      <c r="AQ314">
        <v>75490</v>
      </c>
      <c r="AR314">
        <v>2.0388280000000001</v>
      </c>
      <c r="AS314">
        <v>2.1804679999999999</v>
      </c>
      <c r="AT314">
        <v>0.14163999999999899</v>
      </c>
      <c r="AU314">
        <v>141.63999999999899</v>
      </c>
      <c r="AV314">
        <v>0.1400146484375</v>
      </c>
    </row>
    <row r="315" spans="1:48">
      <c r="A315">
        <v>34032</v>
      </c>
      <c r="B315" t="s">
        <v>16</v>
      </c>
      <c r="C315" t="s">
        <v>15</v>
      </c>
      <c r="D315">
        <v>75490</v>
      </c>
      <c r="E315">
        <v>2.9799989999999998</v>
      </c>
      <c r="F315">
        <v>3.1204679999999998</v>
      </c>
      <c r="G315">
        <v>0.14046899999999901</v>
      </c>
      <c r="H315">
        <v>140.468999999999</v>
      </c>
      <c r="I315">
        <v>17.5545043945312</v>
      </c>
      <c r="N315">
        <v>59291</v>
      </c>
      <c r="O315" t="s">
        <v>48</v>
      </c>
      <c r="P315" t="s">
        <v>49</v>
      </c>
      <c r="Q315">
        <v>75490</v>
      </c>
      <c r="R315">
        <v>3.4888859999999999</v>
      </c>
      <c r="S315">
        <v>3.6564679999999998</v>
      </c>
      <c r="T315">
        <v>0.16758200000000001</v>
      </c>
      <c r="U315">
        <v>167.58199999999999</v>
      </c>
      <c r="V315">
        <v>17.3650817871093</v>
      </c>
      <c r="AA315">
        <v>33868</v>
      </c>
      <c r="AB315" t="s">
        <v>50</v>
      </c>
      <c r="AC315" t="s">
        <v>51</v>
      </c>
      <c r="AD315">
        <v>75490</v>
      </c>
      <c r="AE315">
        <v>3.4799989999999998</v>
      </c>
      <c r="AF315">
        <v>3.6204679999999998</v>
      </c>
      <c r="AG315">
        <v>0.14046899999999901</v>
      </c>
      <c r="AH315">
        <v>140.468999999999</v>
      </c>
      <c r="AI315">
        <v>0.349090576171875</v>
      </c>
      <c r="AN315">
        <v>40760</v>
      </c>
      <c r="AO315" t="s">
        <v>52</v>
      </c>
      <c r="AP315" t="s">
        <v>53</v>
      </c>
      <c r="AQ315">
        <v>75490</v>
      </c>
      <c r="AR315">
        <v>2.3199990000000001</v>
      </c>
      <c r="AS315">
        <v>2.4604680000000001</v>
      </c>
      <c r="AT315">
        <v>0.14046899999999901</v>
      </c>
      <c r="AU315">
        <v>140.468999999999</v>
      </c>
      <c r="AV315">
        <v>0.1400146484375</v>
      </c>
    </row>
    <row r="316" spans="1:48">
      <c r="A316">
        <v>34033</v>
      </c>
      <c r="B316" t="s">
        <v>16</v>
      </c>
      <c r="C316" t="s">
        <v>15</v>
      </c>
      <c r="D316">
        <v>75490</v>
      </c>
      <c r="E316">
        <v>3.14</v>
      </c>
      <c r="F316">
        <v>3.2804679999999999</v>
      </c>
      <c r="G316">
        <v>0.14046799999999901</v>
      </c>
      <c r="H316">
        <v>140.46799999999899</v>
      </c>
      <c r="I316">
        <v>17.40625</v>
      </c>
      <c r="N316">
        <v>59284</v>
      </c>
      <c r="O316" t="s">
        <v>48</v>
      </c>
      <c r="P316" t="s">
        <v>49</v>
      </c>
      <c r="Q316">
        <v>75490</v>
      </c>
      <c r="R316">
        <v>1.7041659999999901</v>
      </c>
      <c r="S316">
        <v>1.872468</v>
      </c>
      <c r="T316">
        <v>0.16830200000000001</v>
      </c>
      <c r="U316">
        <v>168.30199999999999</v>
      </c>
      <c r="V316">
        <v>18.8812255859375</v>
      </c>
      <c r="AA316">
        <v>33869</v>
      </c>
      <c r="AB316" t="s">
        <v>50</v>
      </c>
      <c r="AC316" t="s">
        <v>51</v>
      </c>
      <c r="AD316">
        <v>75490</v>
      </c>
      <c r="AE316">
        <v>3.7099989999999998</v>
      </c>
      <c r="AF316">
        <v>3.848468</v>
      </c>
      <c r="AG316">
        <v>0.13846900000000001</v>
      </c>
      <c r="AH316">
        <v>138.46899999999999</v>
      </c>
      <c r="AI316">
        <v>0.3443603515625</v>
      </c>
      <c r="AN316">
        <v>40761</v>
      </c>
      <c r="AO316" t="s">
        <v>52</v>
      </c>
      <c r="AP316" t="s">
        <v>53</v>
      </c>
      <c r="AQ316">
        <v>75490</v>
      </c>
      <c r="AR316">
        <v>2.6499990000000002</v>
      </c>
      <c r="AS316">
        <v>2.8125179999999999</v>
      </c>
      <c r="AT316">
        <v>0.162518999999999</v>
      </c>
      <c r="AU316">
        <v>162.51899999999901</v>
      </c>
      <c r="AV316">
        <v>0.16839599609375</v>
      </c>
    </row>
    <row r="317" spans="1:48">
      <c r="A317">
        <v>34028</v>
      </c>
      <c r="B317" t="s">
        <v>16</v>
      </c>
      <c r="C317" t="s">
        <v>15</v>
      </c>
      <c r="D317">
        <v>75490</v>
      </c>
      <c r="E317">
        <v>1.01</v>
      </c>
      <c r="F317">
        <v>1.1884680000000001</v>
      </c>
      <c r="G317">
        <v>0.17846799999999999</v>
      </c>
      <c r="H317">
        <v>178.46799999999999</v>
      </c>
      <c r="I317">
        <v>17.1043701171875</v>
      </c>
      <c r="N317">
        <v>59289</v>
      </c>
      <c r="O317" t="s">
        <v>48</v>
      </c>
      <c r="P317" t="s">
        <v>49</v>
      </c>
      <c r="Q317">
        <v>75490</v>
      </c>
      <c r="R317">
        <v>3.16</v>
      </c>
      <c r="S317">
        <v>3.328468</v>
      </c>
      <c r="T317">
        <v>0.16846799999999901</v>
      </c>
      <c r="U317">
        <v>168.46799999999899</v>
      </c>
      <c r="V317">
        <v>17.0313720703125</v>
      </c>
      <c r="AA317">
        <v>33856</v>
      </c>
      <c r="AB317" t="s">
        <v>50</v>
      </c>
      <c r="AC317" t="s">
        <v>51</v>
      </c>
      <c r="AD317">
        <v>75490</v>
      </c>
      <c r="AE317">
        <v>1.07</v>
      </c>
      <c r="AF317">
        <v>1.2084679999999901</v>
      </c>
      <c r="AG317">
        <v>0.13846799999999901</v>
      </c>
      <c r="AH317">
        <v>138.46799999999899</v>
      </c>
      <c r="AI317">
        <v>0.24908447265625</v>
      </c>
      <c r="AN317">
        <v>40762</v>
      </c>
      <c r="AO317" t="s">
        <v>52</v>
      </c>
      <c r="AP317" t="s">
        <v>53</v>
      </c>
      <c r="AQ317">
        <v>75490</v>
      </c>
      <c r="AR317">
        <v>2.7087789999999998</v>
      </c>
      <c r="AS317">
        <v>2.852468</v>
      </c>
      <c r="AT317">
        <v>0.14368900000000001</v>
      </c>
      <c r="AU317">
        <v>143.68899999999999</v>
      </c>
      <c r="AV317">
        <v>0.16839599609375</v>
      </c>
    </row>
    <row r="318" spans="1:48">
      <c r="A318">
        <v>34029</v>
      </c>
      <c r="B318" t="s">
        <v>16</v>
      </c>
      <c r="C318" t="s">
        <v>15</v>
      </c>
      <c r="D318">
        <v>75490</v>
      </c>
      <c r="E318">
        <v>1.33</v>
      </c>
      <c r="F318">
        <v>1.4724680000000001</v>
      </c>
      <c r="G318">
        <v>0.14246800000000001</v>
      </c>
      <c r="H318">
        <v>142.46799999999999</v>
      </c>
      <c r="I318">
        <v>17.1043701171875</v>
      </c>
      <c r="N318">
        <v>59286</v>
      </c>
      <c r="O318" t="s">
        <v>48</v>
      </c>
      <c r="P318" t="s">
        <v>49</v>
      </c>
      <c r="Q318">
        <v>75490</v>
      </c>
      <c r="R318">
        <v>2.2799990000000001</v>
      </c>
      <c r="S318">
        <v>2.4484680000000001</v>
      </c>
      <c r="T318">
        <v>0.16846899999999901</v>
      </c>
      <c r="U318">
        <v>168.46899999999999</v>
      </c>
      <c r="V318">
        <v>13.7594604492187</v>
      </c>
      <c r="AA318">
        <v>33857</v>
      </c>
      <c r="AB318" t="s">
        <v>50</v>
      </c>
      <c r="AC318" t="s">
        <v>51</v>
      </c>
      <c r="AD318">
        <v>75490</v>
      </c>
      <c r="AE318">
        <v>1.449999</v>
      </c>
      <c r="AF318">
        <v>1.588468</v>
      </c>
      <c r="AG318">
        <v>0.13846899999999901</v>
      </c>
      <c r="AH318">
        <v>138.468999999999</v>
      </c>
      <c r="AI318">
        <v>0.224822998046875</v>
      </c>
      <c r="AN318">
        <v>40763</v>
      </c>
      <c r="AO318" t="s">
        <v>52</v>
      </c>
      <c r="AP318" t="s">
        <v>53</v>
      </c>
      <c r="AQ318">
        <v>75490</v>
      </c>
      <c r="AR318">
        <v>2.93</v>
      </c>
      <c r="AS318">
        <v>3.0684680000000002</v>
      </c>
      <c r="AT318">
        <v>0.13846800000000001</v>
      </c>
      <c r="AU318">
        <v>138.46799999999999</v>
      </c>
      <c r="AV318">
        <v>0.159881591796875</v>
      </c>
    </row>
    <row r="319" spans="1:48">
      <c r="A319">
        <v>34030</v>
      </c>
      <c r="B319" t="s">
        <v>16</v>
      </c>
      <c r="C319" t="s">
        <v>15</v>
      </c>
      <c r="D319">
        <v>75490</v>
      </c>
      <c r="E319">
        <v>1.5</v>
      </c>
      <c r="F319">
        <v>1.6564680000000001</v>
      </c>
      <c r="G319">
        <v>0.156468</v>
      </c>
      <c r="H319">
        <v>156.46799999999999</v>
      </c>
      <c r="I319">
        <v>19.5873413085937</v>
      </c>
      <c r="N319">
        <v>59279</v>
      </c>
      <c r="O319" t="s">
        <v>48</v>
      </c>
      <c r="P319" t="s">
        <v>49</v>
      </c>
      <c r="Q319">
        <v>75490</v>
      </c>
      <c r="R319">
        <v>1.659999</v>
      </c>
      <c r="S319">
        <v>1.828468</v>
      </c>
      <c r="T319">
        <v>0.16846899999999901</v>
      </c>
      <c r="U319">
        <v>168.46899999999999</v>
      </c>
      <c r="V319">
        <v>18.8812255859375</v>
      </c>
      <c r="AA319">
        <v>33858</v>
      </c>
      <c r="AB319" t="s">
        <v>50</v>
      </c>
      <c r="AC319" t="s">
        <v>51</v>
      </c>
      <c r="AD319">
        <v>75490</v>
      </c>
      <c r="AE319">
        <v>2.4799989999999998</v>
      </c>
      <c r="AF319">
        <v>2.6204679999999998</v>
      </c>
      <c r="AG319">
        <v>0.14046899999999901</v>
      </c>
      <c r="AH319">
        <v>140.468999999999</v>
      </c>
      <c r="AI319">
        <v>0.262054443359375</v>
      </c>
      <c r="AN319">
        <v>40764</v>
      </c>
      <c r="AO319" t="s">
        <v>52</v>
      </c>
      <c r="AP319" t="s">
        <v>53</v>
      </c>
      <c r="AQ319">
        <v>75490</v>
      </c>
      <c r="AR319">
        <v>3.14</v>
      </c>
      <c r="AS319">
        <v>3.3005179999999998</v>
      </c>
      <c r="AT319">
        <v>0.16051799999999899</v>
      </c>
      <c r="AU319">
        <v>160.51799999999901</v>
      </c>
      <c r="AV319">
        <v>0.1513671875</v>
      </c>
    </row>
    <row r="320" spans="1:48">
      <c r="A320">
        <v>34031</v>
      </c>
      <c r="B320" t="s">
        <v>16</v>
      </c>
      <c r="C320" t="s">
        <v>15</v>
      </c>
      <c r="D320">
        <v>75490</v>
      </c>
      <c r="E320">
        <v>1.7299989999999901</v>
      </c>
      <c r="F320">
        <v>1.880468</v>
      </c>
      <c r="G320">
        <v>0.15046899999999999</v>
      </c>
      <c r="H320">
        <v>150.46899999999999</v>
      </c>
      <c r="I320">
        <v>19.5873413085937</v>
      </c>
      <c r="N320">
        <v>59280</v>
      </c>
      <c r="O320" t="s">
        <v>48</v>
      </c>
      <c r="P320" t="s">
        <v>49</v>
      </c>
      <c r="Q320">
        <v>75490</v>
      </c>
      <c r="R320">
        <v>1.7399990000000001</v>
      </c>
      <c r="S320">
        <v>1.9084680000000001</v>
      </c>
      <c r="T320">
        <v>0.16846899999999901</v>
      </c>
      <c r="U320">
        <v>168.46899999999999</v>
      </c>
      <c r="V320">
        <v>18.8812255859375</v>
      </c>
      <c r="AA320">
        <v>33859</v>
      </c>
      <c r="AB320" t="s">
        <v>50</v>
      </c>
      <c r="AC320" t="s">
        <v>51</v>
      </c>
      <c r="AD320">
        <v>75490</v>
      </c>
      <c r="AE320">
        <v>2.7599990000000001</v>
      </c>
      <c r="AF320">
        <v>2.900468</v>
      </c>
      <c r="AG320">
        <v>0.14046899999999901</v>
      </c>
      <c r="AH320">
        <v>140.468999999999</v>
      </c>
      <c r="AI320">
        <v>0.33489990234375</v>
      </c>
      <c r="AN320">
        <v>40765</v>
      </c>
      <c r="AO320" t="s">
        <v>52</v>
      </c>
      <c r="AP320" t="s">
        <v>53</v>
      </c>
      <c r="AQ320">
        <v>75490</v>
      </c>
      <c r="AR320">
        <v>3.198779</v>
      </c>
      <c r="AS320">
        <v>3.340468</v>
      </c>
      <c r="AT320">
        <v>0.14168899999999901</v>
      </c>
      <c r="AU320">
        <v>141.688999999999</v>
      </c>
      <c r="AV320">
        <v>0.1513671875</v>
      </c>
    </row>
    <row r="321" spans="1:48">
      <c r="A321">
        <v>34032</v>
      </c>
      <c r="B321" t="s">
        <v>16</v>
      </c>
      <c r="C321" t="s">
        <v>15</v>
      </c>
      <c r="D321">
        <v>75490</v>
      </c>
      <c r="E321">
        <v>2.74</v>
      </c>
      <c r="F321">
        <v>2.880468</v>
      </c>
      <c r="G321">
        <v>0.14046799999999901</v>
      </c>
      <c r="H321">
        <v>140.46799999999899</v>
      </c>
      <c r="I321">
        <v>18.2222900390625</v>
      </c>
      <c r="N321">
        <v>59281</v>
      </c>
      <c r="O321" t="s">
        <v>48</v>
      </c>
      <c r="P321" t="s">
        <v>49</v>
      </c>
      <c r="Q321">
        <v>75490</v>
      </c>
      <c r="R321">
        <v>1.3</v>
      </c>
      <c r="S321">
        <v>1.468518</v>
      </c>
      <c r="T321">
        <v>0.168517999999999</v>
      </c>
      <c r="U321">
        <v>168.51799999999901</v>
      </c>
      <c r="V321">
        <v>20.7487182617187</v>
      </c>
      <c r="AA321">
        <v>33860</v>
      </c>
      <c r="AB321" t="s">
        <v>50</v>
      </c>
      <c r="AC321" t="s">
        <v>51</v>
      </c>
      <c r="AD321">
        <v>75490</v>
      </c>
      <c r="AE321">
        <v>3.0099990000000001</v>
      </c>
      <c r="AF321">
        <v>3.1484679999999998</v>
      </c>
      <c r="AG321">
        <v>0.13846899999999901</v>
      </c>
      <c r="AH321">
        <v>138.468999999999</v>
      </c>
      <c r="AI321">
        <v>0.35382080078125</v>
      </c>
      <c r="AN321">
        <v>40766</v>
      </c>
      <c r="AO321" t="s">
        <v>52</v>
      </c>
      <c r="AP321" t="s">
        <v>53</v>
      </c>
      <c r="AQ321">
        <v>75490</v>
      </c>
      <c r="AR321">
        <v>3.58</v>
      </c>
      <c r="AS321">
        <v>3.7204679999999999</v>
      </c>
      <c r="AT321">
        <v>0.14046799999999901</v>
      </c>
      <c r="AU321">
        <v>140.46799999999899</v>
      </c>
      <c r="AV321">
        <v>0.38409423828125</v>
      </c>
    </row>
    <row r="322" spans="1:48">
      <c r="A322">
        <v>34033</v>
      </c>
      <c r="B322" t="s">
        <v>16</v>
      </c>
      <c r="C322" t="s">
        <v>15</v>
      </c>
      <c r="D322">
        <v>75490</v>
      </c>
      <c r="E322">
        <v>3.1299990000000002</v>
      </c>
      <c r="F322">
        <v>3.2724679999999999</v>
      </c>
      <c r="G322">
        <v>0.14246899999999901</v>
      </c>
      <c r="H322">
        <v>142.468999999999</v>
      </c>
      <c r="I322">
        <v>14.0798950195312</v>
      </c>
      <c r="N322">
        <v>59284</v>
      </c>
      <c r="O322" t="s">
        <v>48</v>
      </c>
      <c r="P322" t="s">
        <v>49</v>
      </c>
      <c r="Q322">
        <v>75490</v>
      </c>
      <c r="R322">
        <v>2.14</v>
      </c>
      <c r="S322">
        <v>2.3085179999999998</v>
      </c>
      <c r="T322">
        <v>0.168517999999999</v>
      </c>
      <c r="U322">
        <v>168.51799999999901</v>
      </c>
      <c r="V322">
        <v>13.7472534179687</v>
      </c>
      <c r="AA322">
        <v>33861</v>
      </c>
      <c r="AB322" t="s">
        <v>50</v>
      </c>
      <c r="AC322" t="s">
        <v>51</v>
      </c>
      <c r="AD322">
        <v>75490</v>
      </c>
      <c r="AE322">
        <v>3.29</v>
      </c>
      <c r="AF322">
        <v>3.452518</v>
      </c>
      <c r="AG322">
        <v>0.162517999999999</v>
      </c>
      <c r="AH322">
        <v>162.51799999999901</v>
      </c>
      <c r="AI322">
        <v>0.35382080078125</v>
      </c>
      <c r="AN322">
        <v>40755</v>
      </c>
      <c r="AO322" t="s">
        <v>52</v>
      </c>
      <c r="AP322" t="s">
        <v>53</v>
      </c>
      <c r="AQ322">
        <v>75490</v>
      </c>
      <c r="AR322">
        <v>1.07</v>
      </c>
      <c r="AS322">
        <v>1.2084679999999901</v>
      </c>
      <c r="AT322">
        <v>0.13846799999999901</v>
      </c>
      <c r="AU322">
        <v>138.46799999999899</v>
      </c>
      <c r="AV322">
        <v>0.2091064453125</v>
      </c>
    </row>
    <row r="323" spans="1:48">
      <c r="A323">
        <v>34028</v>
      </c>
      <c r="B323" t="s">
        <v>16</v>
      </c>
      <c r="C323" t="s">
        <v>15</v>
      </c>
      <c r="D323">
        <v>75490</v>
      </c>
      <c r="E323">
        <v>1.3599999999999901</v>
      </c>
      <c r="F323">
        <v>1.5084679999999999</v>
      </c>
      <c r="G323">
        <v>0.14846799999999999</v>
      </c>
      <c r="H323">
        <v>148.46799999999999</v>
      </c>
      <c r="I323">
        <v>17.745849609375</v>
      </c>
      <c r="N323">
        <v>59285</v>
      </c>
      <c r="O323" t="s">
        <v>48</v>
      </c>
      <c r="P323" t="s">
        <v>49</v>
      </c>
      <c r="Q323">
        <v>75490</v>
      </c>
      <c r="R323">
        <v>3.74</v>
      </c>
      <c r="S323">
        <v>3.9085179999999999</v>
      </c>
      <c r="T323">
        <v>0.168517999999999</v>
      </c>
      <c r="U323">
        <v>168.51799999999901</v>
      </c>
      <c r="V323">
        <v>17.3429565429687</v>
      </c>
      <c r="AA323">
        <v>33862</v>
      </c>
      <c r="AB323" t="s">
        <v>50</v>
      </c>
      <c r="AC323" t="s">
        <v>51</v>
      </c>
      <c r="AD323">
        <v>75490</v>
      </c>
      <c r="AE323">
        <v>3.348779</v>
      </c>
      <c r="AF323">
        <v>3.512518</v>
      </c>
      <c r="AG323">
        <v>0.163739</v>
      </c>
      <c r="AH323">
        <v>163.739</v>
      </c>
      <c r="AI323">
        <v>0.349090576171875</v>
      </c>
      <c r="AN323">
        <v>40756</v>
      </c>
      <c r="AO323" t="s">
        <v>52</v>
      </c>
      <c r="AP323" t="s">
        <v>53</v>
      </c>
      <c r="AQ323">
        <v>75490</v>
      </c>
      <c r="AR323">
        <v>1.7399990000000001</v>
      </c>
      <c r="AS323">
        <v>1.9005179999999999</v>
      </c>
      <c r="AT323">
        <v>0.160518999999999</v>
      </c>
      <c r="AU323">
        <v>160.51899999999901</v>
      </c>
      <c r="AV323">
        <v>0.2611083984375</v>
      </c>
    </row>
    <row r="324" spans="1:48">
      <c r="A324">
        <v>34029</v>
      </c>
      <c r="B324" t="s">
        <v>16</v>
      </c>
      <c r="C324" t="s">
        <v>15</v>
      </c>
      <c r="D324">
        <v>75490</v>
      </c>
      <c r="E324">
        <v>1.669999</v>
      </c>
      <c r="F324">
        <v>1.824468</v>
      </c>
      <c r="G324">
        <v>0.154468999999999</v>
      </c>
      <c r="H324">
        <v>154.468999999999</v>
      </c>
      <c r="I324">
        <v>18.4331665039062</v>
      </c>
      <c r="N324">
        <v>59286</v>
      </c>
      <c r="O324" t="s">
        <v>48</v>
      </c>
      <c r="P324" t="s">
        <v>49</v>
      </c>
      <c r="Q324">
        <v>75490</v>
      </c>
      <c r="R324">
        <v>3.08</v>
      </c>
      <c r="S324">
        <v>3.2485179999999998</v>
      </c>
      <c r="T324">
        <v>0.168517999999999</v>
      </c>
      <c r="U324">
        <v>168.51799999999901</v>
      </c>
      <c r="V324">
        <v>17.828857421875</v>
      </c>
      <c r="AA324">
        <v>33863</v>
      </c>
      <c r="AB324" t="s">
        <v>50</v>
      </c>
      <c r="AC324" t="s">
        <v>51</v>
      </c>
      <c r="AD324">
        <v>75490</v>
      </c>
      <c r="AE324">
        <v>3.41</v>
      </c>
      <c r="AF324">
        <v>3.5524680000000002</v>
      </c>
      <c r="AG324">
        <v>0.14246800000000001</v>
      </c>
      <c r="AH324">
        <v>142.46799999999999</v>
      </c>
      <c r="AI324">
        <v>0.349090576171875</v>
      </c>
      <c r="AN324">
        <v>40757</v>
      </c>
      <c r="AO324" t="s">
        <v>52</v>
      </c>
      <c r="AP324" t="s">
        <v>53</v>
      </c>
      <c r="AQ324">
        <v>75490</v>
      </c>
      <c r="AR324">
        <v>1.7987789999999999</v>
      </c>
      <c r="AS324">
        <v>1.968518</v>
      </c>
      <c r="AT324">
        <v>0.169738999999999</v>
      </c>
      <c r="AU324">
        <v>169.73899999999901</v>
      </c>
      <c r="AV324">
        <v>0.2611083984375</v>
      </c>
    </row>
    <row r="325" spans="1:48">
      <c r="A325">
        <v>34030</v>
      </c>
      <c r="B325" t="s">
        <v>16</v>
      </c>
      <c r="C325" t="s">
        <v>15</v>
      </c>
      <c r="D325">
        <v>75490</v>
      </c>
      <c r="E325">
        <v>2.0699990000000001</v>
      </c>
      <c r="F325">
        <v>2.2324679999999999</v>
      </c>
      <c r="G325">
        <v>0.162468999999999</v>
      </c>
      <c r="H325">
        <v>162.468999999999</v>
      </c>
      <c r="I325">
        <v>19.152099609375</v>
      </c>
      <c r="N325">
        <v>59282</v>
      </c>
      <c r="O325" t="s">
        <v>48</v>
      </c>
      <c r="P325" t="s">
        <v>49</v>
      </c>
      <c r="Q325">
        <v>75490</v>
      </c>
      <c r="R325">
        <v>2.12</v>
      </c>
      <c r="S325">
        <v>2.2885179999999998</v>
      </c>
      <c r="T325">
        <v>0.168517999999999</v>
      </c>
      <c r="U325">
        <v>168.51799999999901</v>
      </c>
      <c r="V325">
        <v>16.6240844726562</v>
      </c>
      <c r="AA325">
        <v>33856</v>
      </c>
      <c r="AB325" t="s">
        <v>50</v>
      </c>
      <c r="AC325" t="s">
        <v>51</v>
      </c>
      <c r="AD325">
        <v>75490</v>
      </c>
      <c r="AE325">
        <v>1.139999</v>
      </c>
      <c r="AF325">
        <v>1.2804679999999999</v>
      </c>
      <c r="AG325">
        <v>0.14046899999999901</v>
      </c>
      <c r="AH325">
        <v>140.468999999999</v>
      </c>
      <c r="AI325">
        <v>0.24908447265625</v>
      </c>
      <c r="AN325">
        <v>40758</v>
      </c>
      <c r="AO325" t="s">
        <v>52</v>
      </c>
      <c r="AP325" t="s">
        <v>53</v>
      </c>
      <c r="AQ325">
        <v>75490</v>
      </c>
      <c r="AR325">
        <v>1.87</v>
      </c>
      <c r="AS325">
        <v>2.0084680000000001</v>
      </c>
      <c r="AT325">
        <v>0.13846800000000001</v>
      </c>
      <c r="AU325">
        <v>138.46799999999999</v>
      </c>
      <c r="AV325">
        <v>0.2005615234375</v>
      </c>
    </row>
    <row r="326" spans="1:48">
      <c r="A326">
        <v>34031</v>
      </c>
      <c r="B326" t="s">
        <v>16</v>
      </c>
      <c r="C326" t="s">
        <v>15</v>
      </c>
      <c r="D326">
        <v>75490</v>
      </c>
      <c r="E326">
        <v>2.29</v>
      </c>
      <c r="F326">
        <v>2.4364680000000001</v>
      </c>
      <c r="G326">
        <v>0.14646799999999999</v>
      </c>
      <c r="H326">
        <v>146.46799999999999</v>
      </c>
      <c r="I326">
        <v>19.152099609375</v>
      </c>
      <c r="N326">
        <v>59281</v>
      </c>
      <c r="O326" t="s">
        <v>48</v>
      </c>
      <c r="P326" t="s">
        <v>49</v>
      </c>
      <c r="Q326">
        <v>75490</v>
      </c>
      <c r="R326">
        <v>2.12</v>
      </c>
      <c r="S326">
        <v>2.2885179999999998</v>
      </c>
      <c r="T326">
        <v>0.168517999999999</v>
      </c>
      <c r="U326">
        <v>168.51799999999901</v>
      </c>
      <c r="V326">
        <v>16.6240844726562</v>
      </c>
      <c r="AA326">
        <v>33857</v>
      </c>
      <c r="AB326" t="s">
        <v>50</v>
      </c>
      <c r="AC326" t="s">
        <v>51</v>
      </c>
      <c r="AD326">
        <v>75490</v>
      </c>
      <c r="AE326">
        <v>1.27</v>
      </c>
      <c r="AF326">
        <v>1.432518</v>
      </c>
      <c r="AG326">
        <v>0.162517999999999</v>
      </c>
      <c r="AH326">
        <v>162.51799999999901</v>
      </c>
      <c r="AI326">
        <v>0.24908447265625</v>
      </c>
      <c r="AN326">
        <v>40759</v>
      </c>
      <c r="AO326" t="s">
        <v>52</v>
      </c>
      <c r="AP326" t="s">
        <v>53</v>
      </c>
      <c r="AQ326">
        <v>75490</v>
      </c>
      <c r="AR326">
        <v>2.1</v>
      </c>
      <c r="AS326">
        <v>2.2404679999999999</v>
      </c>
      <c r="AT326">
        <v>0.14046799999999901</v>
      </c>
      <c r="AU326">
        <v>140.46799999999899</v>
      </c>
      <c r="AV326">
        <v>0.1400146484375</v>
      </c>
    </row>
    <row r="327" spans="1:48">
      <c r="A327">
        <v>34032</v>
      </c>
      <c r="B327" t="s">
        <v>16</v>
      </c>
      <c r="C327" t="s">
        <v>15</v>
      </c>
      <c r="D327">
        <v>75490</v>
      </c>
      <c r="E327">
        <v>2.91</v>
      </c>
      <c r="F327">
        <v>3.0564680000000002</v>
      </c>
      <c r="G327">
        <v>0.14646799999999999</v>
      </c>
      <c r="H327">
        <v>146.46799999999999</v>
      </c>
      <c r="I327">
        <v>16.6218566894531</v>
      </c>
      <c r="N327">
        <v>59285</v>
      </c>
      <c r="O327" t="s">
        <v>48</v>
      </c>
      <c r="P327" t="s">
        <v>49</v>
      </c>
      <c r="Q327">
        <v>75490</v>
      </c>
      <c r="R327">
        <v>1.8599999999999901</v>
      </c>
      <c r="S327">
        <v>2.028518</v>
      </c>
      <c r="T327">
        <v>0.168518</v>
      </c>
      <c r="U327">
        <v>168.518</v>
      </c>
      <c r="V327">
        <v>17.7526550292968</v>
      </c>
      <c r="AA327">
        <v>33858</v>
      </c>
      <c r="AB327" t="s">
        <v>50</v>
      </c>
      <c r="AC327" t="s">
        <v>51</v>
      </c>
      <c r="AD327">
        <v>75490</v>
      </c>
      <c r="AE327">
        <v>1.3287789999999999</v>
      </c>
      <c r="AF327">
        <v>1.4724680000000001</v>
      </c>
      <c r="AG327">
        <v>0.14368900000000001</v>
      </c>
      <c r="AH327">
        <v>143.68899999999999</v>
      </c>
      <c r="AI327">
        <v>0.24908447265625</v>
      </c>
      <c r="AN327">
        <v>40760</v>
      </c>
      <c r="AO327" t="s">
        <v>52</v>
      </c>
      <c r="AP327" t="s">
        <v>53</v>
      </c>
      <c r="AQ327">
        <v>75490</v>
      </c>
      <c r="AR327">
        <v>2.2000000000000002</v>
      </c>
      <c r="AS327">
        <v>2.356468</v>
      </c>
      <c r="AT327">
        <v>0.156467999999999</v>
      </c>
      <c r="AU327">
        <v>156.46799999999899</v>
      </c>
      <c r="AV327">
        <v>0.1400146484375</v>
      </c>
    </row>
    <row r="328" spans="1:48">
      <c r="A328">
        <v>34033</v>
      </c>
      <c r="B328" t="s">
        <v>16</v>
      </c>
      <c r="C328" t="s">
        <v>15</v>
      </c>
      <c r="D328">
        <v>75490</v>
      </c>
      <c r="E328">
        <v>3.52</v>
      </c>
      <c r="F328">
        <v>3.6604679999999998</v>
      </c>
      <c r="G328">
        <v>0.14046799999999901</v>
      </c>
      <c r="H328">
        <v>140.46799999999899</v>
      </c>
      <c r="I328">
        <v>18.5860595703125</v>
      </c>
      <c r="N328">
        <v>59288</v>
      </c>
      <c r="O328" t="s">
        <v>48</v>
      </c>
      <c r="P328" t="s">
        <v>49</v>
      </c>
      <c r="Q328">
        <v>75490</v>
      </c>
      <c r="R328">
        <v>2.9799989999999998</v>
      </c>
      <c r="S328">
        <v>3.1485180000000001</v>
      </c>
      <c r="T328">
        <v>0.168519</v>
      </c>
      <c r="U328">
        <v>168.51900000000001</v>
      </c>
      <c r="V328">
        <v>17.4657592773437</v>
      </c>
      <c r="AA328">
        <v>33859</v>
      </c>
      <c r="AB328" t="s">
        <v>50</v>
      </c>
      <c r="AC328" t="s">
        <v>51</v>
      </c>
      <c r="AD328">
        <v>75490</v>
      </c>
      <c r="AE328">
        <v>1.5899999999999901</v>
      </c>
      <c r="AF328">
        <v>1.7284679999999999</v>
      </c>
      <c r="AG328">
        <v>0.13846800000000001</v>
      </c>
      <c r="AH328">
        <v>138.46799999999999</v>
      </c>
      <c r="AI328">
        <v>0.2005615234375</v>
      </c>
      <c r="AN328">
        <v>40761</v>
      </c>
      <c r="AO328" t="s">
        <v>52</v>
      </c>
      <c r="AP328" t="s">
        <v>53</v>
      </c>
      <c r="AQ328">
        <v>75490</v>
      </c>
      <c r="AR328">
        <v>2.29</v>
      </c>
      <c r="AS328">
        <v>2.4284680000000001</v>
      </c>
      <c r="AT328">
        <v>0.13846800000000001</v>
      </c>
      <c r="AU328">
        <v>138.46799999999999</v>
      </c>
      <c r="AV328">
        <v>0.1400146484375</v>
      </c>
    </row>
    <row r="329" spans="1:48">
      <c r="A329">
        <v>34034</v>
      </c>
      <c r="B329" t="s">
        <v>16</v>
      </c>
      <c r="C329" t="s">
        <v>15</v>
      </c>
      <c r="D329">
        <v>75490</v>
      </c>
      <c r="E329">
        <v>3.66</v>
      </c>
      <c r="F329">
        <v>3.812468</v>
      </c>
      <c r="G329">
        <v>0.15246799999999899</v>
      </c>
      <c r="H329">
        <v>152.46799999999899</v>
      </c>
      <c r="I329">
        <v>18.5860595703125</v>
      </c>
      <c r="N329">
        <v>59283</v>
      </c>
      <c r="O329" t="s">
        <v>48</v>
      </c>
      <c r="P329" t="s">
        <v>49</v>
      </c>
      <c r="Q329">
        <v>75490</v>
      </c>
      <c r="R329">
        <v>2.059647</v>
      </c>
      <c r="S329">
        <v>2.2284679999999999</v>
      </c>
      <c r="T329">
        <v>0.168820999999999</v>
      </c>
      <c r="U329">
        <v>168.820999999999</v>
      </c>
      <c r="V329">
        <v>16.6240844726562</v>
      </c>
      <c r="AA329">
        <v>33860</v>
      </c>
      <c r="AB329" t="s">
        <v>50</v>
      </c>
      <c r="AC329" t="s">
        <v>51</v>
      </c>
      <c r="AD329">
        <v>75490</v>
      </c>
      <c r="AE329">
        <v>1.879999</v>
      </c>
      <c r="AF329">
        <v>2.0204680000000002</v>
      </c>
      <c r="AG329">
        <v>0.14046900000000001</v>
      </c>
      <c r="AH329">
        <v>140.46899999999999</v>
      </c>
      <c r="AI329">
        <v>0.19488525390625</v>
      </c>
      <c r="AN329">
        <v>40762</v>
      </c>
      <c r="AO329" t="s">
        <v>52</v>
      </c>
      <c r="AP329" t="s">
        <v>53</v>
      </c>
      <c r="AQ329">
        <v>75490</v>
      </c>
      <c r="AR329">
        <v>2.4300000000000002</v>
      </c>
      <c r="AS329">
        <v>2.5925180000000001</v>
      </c>
      <c r="AT329">
        <v>0.162517999999999</v>
      </c>
      <c r="AU329">
        <v>162.51799999999901</v>
      </c>
      <c r="AV329">
        <v>0.154205322265625</v>
      </c>
    </row>
    <row r="330" spans="1:48">
      <c r="A330">
        <v>34028</v>
      </c>
      <c r="B330" t="s">
        <v>16</v>
      </c>
      <c r="C330" t="s">
        <v>15</v>
      </c>
      <c r="D330">
        <v>75490</v>
      </c>
      <c r="E330">
        <v>1.31</v>
      </c>
      <c r="F330">
        <v>1.480518</v>
      </c>
      <c r="G330">
        <v>0.170517999999999</v>
      </c>
      <c r="H330">
        <v>170.51799999999901</v>
      </c>
      <c r="I330">
        <v>17.1043701171875</v>
      </c>
      <c r="N330">
        <v>59280</v>
      </c>
      <c r="O330" t="s">
        <v>48</v>
      </c>
      <c r="P330" t="s">
        <v>49</v>
      </c>
      <c r="Q330">
        <v>75490</v>
      </c>
      <c r="R330">
        <v>1.139483</v>
      </c>
      <c r="S330">
        <v>1.308468</v>
      </c>
      <c r="T330">
        <v>0.168984999999999</v>
      </c>
      <c r="U330">
        <v>168.98499999999899</v>
      </c>
      <c r="V330">
        <v>20.7487182617187</v>
      </c>
      <c r="AA330">
        <v>33861</v>
      </c>
      <c r="AB330" t="s">
        <v>50</v>
      </c>
      <c r="AC330" t="s">
        <v>51</v>
      </c>
      <c r="AD330">
        <v>75490</v>
      </c>
      <c r="AE330">
        <v>2.0299990000000001</v>
      </c>
      <c r="AF330">
        <v>2.1684679999999998</v>
      </c>
      <c r="AG330">
        <v>0.13846899999999901</v>
      </c>
      <c r="AH330">
        <v>138.468999999999</v>
      </c>
      <c r="AI330">
        <v>0.189208984375</v>
      </c>
      <c r="AN330">
        <v>40763</v>
      </c>
      <c r="AO330" t="s">
        <v>52</v>
      </c>
      <c r="AP330" t="s">
        <v>53</v>
      </c>
      <c r="AQ330">
        <v>75490</v>
      </c>
      <c r="AR330">
        <v>2.4887790000000001</v>
      </c>
      <c r="AS330">
        <v>2.6525180000000002</v>
      </c>
      <c r="AT330">
        <v>0.163739</v>
      </c>
      <c r="AU330">
        <v>163.739</v>
      </c>
      <c r="AV330">
        <v>0.154205322265625</v>
      </c>
    </row>
    <row r="331" spans="1:48">
      <c r="A331">
        <v>34029</v>
      </c>
      <c r="B331" t="s">
        <v>16</v>
      </c>
      <c r="C331" t="s">
        <v>15</v>
      </c>
      <c r="D331">
        <v>75490</v>
      </c>
      <c r="E331">
        <v>1.368779</v>
      </c>
      <c r="F331">
        <v>1.5204679999999999</v>
      </c>
      <c r="G331">
        <v>0.15168899999999999</v>
      </c>
      <c r="H331">
        <v>151.68899999999999</v>
      </c>
      <c r="I331">
        <v>18.3458557128906</v>
      </c>
      <c r="N331">
        <v>59284</v>
      </c>
      <c r="O331" t="s">
        <v>48</v>
      </c>
      <c r="P331" t="s">
        <v>49</v>
      </c>
      <c r="Q331">
        <v>75490</v>
      </c>
      <c r="R331">
        <v>1.8152629999999901</v>
      </c>
      <c r="S331">
        <v>1.9844679999999999</v>
      </c>
      <c r="T331">
        <v>0.16920499999999999</v>
      </c>
      <c r="U331">
        <v>169.20500000000001</v>
      </c>
      <c r="V331">
        <v>18.8812255859375</v>
      </c>
      <c r="AA331">
        <v>33862</v>
      </c>
      <c r="AB331" t="s">
        <v>50</v>
      </c>
      <c r="AC331" t="s">
        <v>51</v>
      </c>
      <c r="AD331">
        <v>75490</v>
      </c>
      <c r="AE331">
        <v>2.31</v>
      </c>
      <c r="AF331">
        <v>2.472518</v>
      </c>
      <c r="AG331">
        <v>0.162517999999999</v>
      </c>
      <c r="AH331">
        <v>162.51799999999901</v>
      </c>
      <c r="AI331">
        <v>0.189208984375</v>
      </c>
      <c r="AN331">
        <v>40764</v>
      </c>
      <c r="AO331" t="s">
        <v>52</v>
      </c>
      <c r="AP331" t="s">
        <v>53</v>
      </c>
      <c r="AQ331">
        <v>75490</v>
      </c>
      <c r="AR331">
        <v>2.5499990000000001</v>
      </c>
      <c r="AS331">
        <v>2.7204679999999999</v>
      </c>
      <c r="AT331">
        <v>0.17046899999999901</v>
      </c>
      <c r="AU331">
        <v>170.468999999999</v>
      </c>
      <c r="AV331">
        <v>0.16839599609375</v>
      </c>
    </row>
    <row r="332" spans="1:48">
      <c r="A332">
        <v>34030</v>
      </c>
      <c r="B332" t="s">
        <v>16</v>
      </c>
      <c r="C332" t="s">
        <v>15</v>
      </c>
      <c r="D332">
        <v>75490</v>
      </c>
      <c r="E332">
        <v>1.58</v>
      </c>
      <c r="F332">
        <v>1.7324679999999999</v>
      </c>
      <c r="G332">
        <v>0.15246799999999899</v>
      </c>
      <c r="H332">
        <v>152.46799999999899</v>
      </c>
      <c r="I332">
        <v>19.5873413085937</v>
      </c>
      <c r="N332">
        <v>59283</v>
      </c>
      <c r="O332" t="s">
        <v>48</v>
      </c>
      <c r="P332" t="s">
        <v>49</v>
      </c>
      <c r="Q332">
        <v>75490</v>
      </c>
      <c r="R332">
        <v>2.4900000000000002</v>
      </c>
      <c r="S332">
        <v>2.6604679999999998</v>
      </c>
      <c r="T332">
        <v>0.17046799999999901</v>
      </c>
      <c r="U332">
        <v>170.46799999999899</v>
      </c>
      <c r="V332">
        <v>17.2621154785156</v>
      </c>
      <c r="AA332">
        <v>33863</v>
      </c>
      <c r="AB332" t="s">
        <v>50</v>
      </c>
      <c r="AC332" t="s">
        <v>51</v>
      </c>
      <c r="AD332">
        <v>75490</v>
      </c>
      <c r="AE332">
        <v>2.368779</v>
      </c>
      <c r="AF332">
        <v>2.5124680000000001</v>
      </c>
      <c r="AG332">
        <v>0.14368900000000001</v>
      </c>
      <c r="AH332">
        <v>143.68899999999999</v>
      </c>
      <c r="AI332">
        <v>0.239349365234375</v>
      </c>
      <c r="AN332">
        <v>40765</v>
      </c>
      <c r="AO332" t="s">
        <v>52</v>
      </c>
      <c r="AP332" t="s">
        <v>53</v>
      </c>
      <c r="AQ332">
        <v>75490</v>
      </c>
      <c r="AR332">
        <v>2.5909629999999999</v>
      </c>
      <c r="AS332">
        <v>2.7685179999999998</v>
      </c>
      <c r="AT332">
        <v>0.17755499999999999</v>
      </c>
      <c r="AU332">
        <v>177.55500000000001</v>
      </c>
      <c r="AV332">
        <v>0.16839599609375</v>
      </c>
    </row>
    <row r="333" spans="1:48">
      <c r="A333">
        <v>34031</v>
      </c>
      <c r="B333" t="s">
        <v>16</v>
      </c>
      <c r="C333" t="s">
        <v>15</v>
      </c>
      <c r="D333">
        <v>75490</v>
      </c>
      <c r="E333">
        <v>1.7299989999999901</v>
      </c>
      <c r="F333">
        <v>1.880468</v>
      </c>
      <c r="G333">
        <v>0.15046899999999999</v>
      </c>
      <c r="H333">
        <v>150.46899999999999</v>
      </c>
      <c r="I333">
        <v>19.5873413085937</v>
      </c>
      <c r="N333">
        <v>59288</v>
      </c>
      <c r="O333" t="s">
        <v>48</v>
      </c>
      <c r="P333" t="s">
        <v>49</v>
      </c>
      <c r="Q333">
        <v>75490</v>
      </c>
      <c r="R333">
        <v>2.79</v>
      </c>
      <c r="S333">
        <v>2.9604680000000001</v>
      </c>
      <c r="T333">
        <v>0.17046800000000001</v>
      </c>
      <c r="U333">
        <v>170.46799999999999</v>
      </c>
      <c r="V333">
        <v>16.8887939453125</v>
      </c>
      <c r="AA333">
        <v>33864</v>
      </c>
      <c r="AB333" t="s">
        <v>50</v>
      </c>
      <c r="AC333" t="s">
        <v>51</v>
      </c>
      <c r="AD333">
        <v>75490</v>
      </c>
      <c r="AE333">
        <v>2.5</v>
      </c>
      <c r="AF333">
        <v>2.6404679999999998</v>
      </c>
      <c r="AG333">
        <v>0.14046800000000001</v>
      </c>
      <c r="AH333">
        <v>140.46799999999999</v>
      </c>
      <c r="AI333">
        <v>0.28948974609375</v>
      </c>
      <c r="AN333">
        <v>40766</v>
      </c>
      <c r="AO333" t="s">
        <v>52</v>
      </c>
      <c r="AP333" t="s">
        <v>53</v>
      </c>
      <c r="AQ333">
        <v>75490</v>
      </c>
      <c r="AR333">
        <v>2.634436</v>
      </c>
      <c r="AS333">
        <v>2.808468</v>
      </c>
      <c r="AT333">
        <v>0.17403199999999899</v>
      </c>
      <c r="AU333">
        <v>174.03199999999899</v>
      </c>
      <c r="AV333">
        <v>0.16839599609375</v>
      </c>
    </row>
    <row r="334" spans="1:48">
      <c r="A334">
        <v>34032</v>
      </c>
      <c r="B334" t="s">
        <v>16</v>
      </c>
      <c r="C334" t="s">
        <v>15</v>
      </c>
      <c r="D334">
        <v>75490</v>
      </c>
      <c r="E334">
        <v>1.8399999999999901</v>
      </c>
      <c r="F334">
        <v>2.0124680000000001</v>
      </c>
      <c r="G334">
        <v>0.17246800000000001</v>
      </c>
      <c r="H334">
        <v>172.46799999999999</v>
      </c>
      <c r="I334">
        <v>17.3341369628906</v>
      </c>
      <c r="N334">
        <v>59287</v>
      </c>
      <c r="O334" t="s">
        <v>48</v>
      </c>
      <c r="P334" t="s">
        <v>49</v>
      </c>
      <c r="Q334">
        <v>75490</v>
      </c>
      <c r="R334">
        <v>2.46999999999999</v>
      </c>
      <c r="S334">
        <v>2.6404679999999998</v>
      </c>
      <c r="T334">
        <v>0.17046800000000001</v>
      </c>
      <c r="U334">
        <v>170.46799999999999</v>
      </c>
      <c r="V334">
        <v>17.2621154785156</v>
      </c>
      <c r="AA334">
        <v>33865</v>
      </c>
      <c r="AB334" t="s">
        <v>50</v>
      </c>
      <c r="AC334" t="s">
        <v>51</v>
      </c>
      <c r="AD334">
        <v>75490</v>
      </c>
      <c r="AE334">
        <v>2.7099989999999998</v>
      </c>
      <c r="AF334">
        <v>2.848468</v>
      </c>
      <c r="AG334">
        <v>0.13846900000000001</v>
      </c>
      <c r="AH334">
        <v>138.46899999999999</v>
      </c>
      <c r="AI334">
        <v>0.28948974609375</v>
      </c>
      <c r="AN334">
        <v>40767</v>
      </c>
      <c r="AO334" t="s">
        <v>52</v>
      </c>
      <c r="AP334" t="s">
        <v>53</v>
      </c>
      <c r="AQ334">
        <v>75490</v>
      </c>
      <c r="AR334">
        <v>3.1499990000000002</v>
      </c>
      <c r="AS334">
        <v>3.2884679999999999</v>
      </c>
      <c r="AT334">
        <v>0.13846899999999901</v>
      </c>
      <c r="AU334">
        <v>138.468999999999</v>
      </c>
      <c r="AV334">
        <v>0.1513671875</v>
      </c>
    </row>
    <row r="335" spans="1:48">
      <c r="A335">
        <v>34033</v>
      </c>
      <c r="B335" t="s">
        <v>16</v>
      </c>
      <c r="C335" t="s">
        <v>15</v>
      </c>
      <c r="D335">
        <v>75490</v>
      </c>
      <c r="E335">
        <v>1.939999</v>
      </c>
      <c r="F335">
        <v>2.0924680000000002</v>
      </c>
      <c r="G335">
        <v>0.15246899999999999</v>
      </c>
      <c r="H335">
        <v>152.46899999999999</v>
      </c>
      <c r="I335">
        <v>17.3341369628906</v>
      </c>
      <c r="N335">
        <v>59289</v>
      </c>
      <c r="O335" t="s">
        <v>48</v>
      </c>
      <c r="P335" t="s">
        <v>49</v>
      </c>
      <c r="Q335">
        <v>75490</v>
      </c>
      <c r="R335">
        <v>2.93</v>
      </c>
      <c r="S335">
        <v>3.1004679999999998</v>
      </c>
      <c r="T335">
        <v>0.17046800000000001</v>
      </c>
      <c r="U335">
        <v>170.46799999999999</v>
      </c>
      <c r="V335">
        <v>17.4548034667968</v>
      </c>
      <c r="AA335">
        <v>33866</v>
      </c>
      <c r="AB335" t="s">
        <v>50</v>
      </c>
      <c r="AC335" t="s">
        <v>51</v>
      </c>
      <c r="AD335">
        <v>75490</v>
      </c>
      <c r="AE335">
        <v>2.9799989999999998</v>
      </c>
      <c r="AF335">
        <v>3.1204679999999998</v>
      </c>
      <c r="AG335">
        <v>0.14046899999999901</v>
      </c>
      <c r="AH335">
        <v>140.468999999999</v>
      </c>
      <c r="AI335">
        <v>0.29705810546875</v>
      </c>
      <c r="AN335">
        <v>40755</v>
      </c>
      <c r="AO335" t="s">
        <v>52</v>
      </c>
      <c r="AP335" t="s">
        <v>53</v>
      </c>
      <c r="AQ335">
        <v>75490</v>
      </c>
      <c r="AR335">
        <v>1.02</v>
      </c>
      <c r="AS335">
        <v>1.1604680000000001</v>
      </c>
      <c r="AT335">
        <v>0.14046800000000001</v>
      </c>
      <c r="AU335">
        <v>140.46799999999999</v>
      </c>
      <c r="AV335">
        <v>0.2091064453125</v>
      </c>
    </row>
    <row r="336" spans="1:48">
      <c r="A336">
        <v>34034</v>
      </c>
      <c r="B336" t="s">
        <v>16</v>
      </c>
      <c r="C336" t="s">
        <v>15</v>
      </c>
      <c r="D336">
        <v>75490</v>
      </c>
      <c r="E336">
        <v>2.1899989999999998</v>
      </c>
      <c r="F336">
        <v>2.352468</v>
      </c>
      <c r="G336">
        <v>0.162469</v>
      </c>
      <c r="H336">
        <v>162.46899999999999</v>
      </c>
      <c r="I336">
        <v>15.0809326171875</v>
      </c>
      <c r="N336">
        <v>59289</v>
      </c>
      <c r="O336" t="s">
        <v>48</v>
      </c>
      <c r="P336" t="s">
        <v>49</v>
      </c>
      <c r="Q336">
        <v>75490</v>
      </c>
      <c r="R336">
        <v>2.39</v>
      </c>
      <c r="S336">
        <v>2.5604680000000002</v>
      </c>
      <c r="T336">
        <v>0.17046800000000001</v>
      </c>
      <c r="U336">
        <v>170.46799999999999</v>
      </c>
      <c r="V336">
        <v>17.0480651855468</v>
      </c>
      <c r="AA336">
        <v>33867</v>
      </c>
      <c r="AB336" t="s">
        <v>50</v>
      </c>
      <c r="AC336" t="s">
        <v>51</v>
      </c>
      <c r="AD336">
        <v>75490</v>
      </c>
      <c r="AE336">
        <v>3.2799990000000001</v>
      </c>
      <c r="AF336">
        <v>3.4204680000000001</v>
      </c>
      <c r="AG336">
        <v>0.14046899999999901</v>
      </c>
      <c r="AH336">
        <v>140.468999999999</v>
      </c>
      <c r="AI336">
        <v>0.30462646484375</v>
      </c>
      <c r="AN336">
        <v>40756</v>
      </c>
      <c r="AO336" t="s">
        <v>52</v>
      </c>
      <c r="AP336" t="s">
        <v>53</v>
      </c>
      <c r="AQ336">
        <v>75490</v>
      </c>
      <c r="AR336">
        <v>1.159999</v>
      </c>
      <c r="AS336">
        <v>1.300468</v>
      </c>
      <c r="AT336">
        <v>0.14046899999999901</v>
      </c>
      <c r="AU336">
        <v>140.468999999999</v>
      </c>
      <c r="AV336">
        <v>0.2091064453125</v>
      </c>
    </row>
    <row r="337" spans="1:48">
      <c r="A337">
        <v>34035</v>
      </c>
      <c r="B337" t="s">
        <v>16</v>
      </c>
      <c r="C337" t="s">
        <v>15</v>
      </c>
      <c r="D337">
        <v>75490</v>
      </c>
      <c r="E337">
        <v>2.31</v>
      </c>
      <c r="F337">
        <v>2.4684680000000001</v>
      </c>
      <c r="G337">
        <v>0.158468</v>
      </c>
      <c r="H337">
        <v>158.46799999999999</v>
      </c>
      <c r="I337">
        <v>15.0809326171875</v>
      </c>
      <c r="N337">
        <v>59285</v>
      </c>
      <c r="O337" t="s">
        <v>48</v>
      </c>
      <c r="P337" t="s">
        <v>49</v>
      </c>
      <c r="Q337">
        <v>75490</v>
      </c>
      <c r="R337">
        <v>2.2099989999999998</v>
      </c>
      <c r="S337">
        <v>2.380468</v>
      </c>
      <c r="T337">
        <v>0.17046900000000001</v>
      </c>
      <c r="U337">
        <v>170.46899999999999</v>
      </c>
      <c r="V337">
        <v>13.7594604492187</v>
      </c>
      <c r="AA337">
        <v>33856</v>
      </c>
      <c r="AB337" t="s">
        <v>50</v>
      </c>
      <c r="AC337" t="s">
        <v>51</v>
      </c>
      <c r="AD337">
        <v>75490</v>
      </c>
      <c r="AE337">
        <v>1.01</v>
      </c>
      <c r="AF337">
        <v>1.1724680000000001</v>
      </c>
      <c r="AG337">
        <v>0.162468</v>
      </c>
      <c r="AH337">
        <v>162.46799999999999</v>
      </c>
      <c r="AI337">
        <v>0.24908447265625</v>
      </c>
      <c r="AN337">
        <v>40757</v>
      </c>
      <c r="AO337" t="s">
        <v>52</v>
      </c>
      <c r="AP337" t="s">
        <v>53</v>
      </c>
      <c r="AQ337">
        <v>75490</v>
      </c>
      <c r="AR337">
        <v>1.32</v>
      </c>
      <c r="AS337">
        <v>1.4604680000000001</v>
      </c>
      <c r="AT337">
        <v>0.14046800000000001</v>
      </c>
      <c r="AU337">
        <v>140.46799999999999</v>
      </c>
      <c r="AV337">
        <v>0.2091064453125</v>
      </c>
    </row>
    <row r="338" spans="1:48">
      <c r="A338">
        <v>34036</v>
      </c>
      <c r="B338" t="s">
        <v>16</v>
      </c>
      <c r="C338" t="s">
        <v>15</v>
      </c>
      <c r="D338">
        <v>75490</v>
      </c>
      <c r="E338">
        <v>3.14</v>
      </c>
      <c r="F338">
        <v>3.3285179999999999</v>
      </c>
      <c r="G338">
        <v>0.18851799999999899</v>
      </c>
      <c r="H338">
        <v>188.51799999999901</v>
      </c>
      <c r="I338">
        <v>16.939697265625</v>
      </c>
      <c r="N338">
        <v>59285</v>
      </c>
      <c r="O338" t="s">
        <v>48</v>
      </c>
      <c r="P338" t="s">
        <v>49</v>
      </c>
      <c r="Q338">
        <v>75490</v>
      </c>
      <c r="R338">
        <v>2.87</v>
      </c>
      <c r="S338">
        <v>3.0405180000000001</v>
      </c>
      <c r="T338">
        <v>0.170517999999999</v>
      </c>
      <c r="U338">
        <v>170.51799999999901</v>
      </c>
      <c r="V338">
        <v>18.4565124511718</v>
      </c>
      <c r="AA338">
        <v>33857</v>
      </c>
      <c r="AB338" t="s">
        <v>50</v>
      </c>
      <c r="AC338" t="s">
        <v>51</v>
      </c>
      <c r="AD338">
        <v>75490</v>
      </c>
      <c r="AE338">
        <v>1.0900000000000001</v>
      </c>
      <c r="AF338">
        <v>1.2284679999999999</v>
      </c>
      <c r="AG338">
        <v>0.13846799999999901</v>
      </c>
      <c r="AH338">
        <v>138.46799999999899</v>
      </c>
      <c r="AI338">
        <v>0.24908447265625</v>
      </c>
      <c r="AN338">
        <v>40758</v>
      </c>
      <c r="AO338" t="s">
        <v>52</v>
      </c>
      <c r="AP338" t="s">
        <v>53</v>
      </c>
      <c r="AQ338">
        <v>75490</v>
      </c>
      <c r="AR338">
        <v>1.55</v>
      </c>
      <c r="AS338">
        <v>1.6884679999999901</v>
      </c>
      <c r="AT338">
        <v>0.13846799999999901</v>
      </c>
      <c r="AU338">
        <v>138.46799999999899</v>
      </c>
      <c r="AV338">
        <v>0.2611083984375</v>
      </c>
    </row>
    <row r="339" spans="1:48">
      <c r="A339">
        <v>34037</v>
      </c>
      <c r="B339" t="s">
        <v>16</v>
      </c>
      <c r="C339" t="s">
        <v>15</v>
      </c>
      <c r="D339">
        <v>75490</v>
      </c>
      <c r="E339">
        <v>3.2099989999999998</v>
      </c>
      <c r="F339">
        <v>3.368468</v>
      </c>
      <c r="G339">
        <v>0.158469</v>
      </c>
      <c r="H339">
        <v>158.46899999999999</v>
      </c>
      <c r="I339">
        <v>16.939697265625</v>
      </c>
      <c r="N339">
        <v>59283</v>
      </c>
      <c r="O339" t="s">
        <v>48</v>
      </c>
      <c r="P339" t="s">
        <v>49</v>
      </c>
      <c r="Q339">
        <v>75490</v>
      </c>
      <c r="R339">
        <v>2.35</v>
      </c>
      <c r="S339">
        <v>2.520518</v>
      </c>
      <c r="T339">
        <v>0.170517999999999</v>
      </c>
      <c r="U339">
        <v>170.51799999999901</v>
      </c>
      <c r="V339">
        <v>17.2621154785156</v>
      </c>
      <c r="AA339">
        <v>33858</v>
      </c>
      <c r="AB339" t="s">
        <v>50</v>
      </c>
      <c r="AC339" t="s">
        <v>51</v>
      </c>
      <c r="AD339">
        <v>75490</v>
      </c>
      <c r="AE339">
        <v>1.659999</v>
      </c>
      <c r="AF339">
        <v>1.828468</v>
      </c>
      <c r="AG339">
        <v>0.16846899999999901</v>
      </c>
      <c r="AH339">
        <v>168.46899999999999</v>
      </c>
      <c r="AI339">
        <v>0.2005615234375</v>
      </c>
      <c r="AN339">
        <v>40759</v>
      </c>
      <c r="AO339" t="s">
        <v>52</v>
      </c>
      <c r="AP339" t="s">
        <v>53</v>
      </c>
      <c r="AQ339">
        <v>75490</v>
      </c>
      <c r="AR339">
        <v>1.699999</v>
      </c>
      <c r="AS339">
        <v>1.8685179999999999</v>
      </c>
      <c r="AT339">
        <v>0.168518999999999</v>
      </c>
      <c r="AU339">
        <v>168.51899999999901</v>
      </c>
      <c r="AV339">
        <v>0.2611083984375</v>
      </c>
    </row>
    <row r="340" spans="1:48">
      <c r="A340">
        <v>34038</v>
      </c>
      <c r="B340" t="s">
        <v>16</v>
      </c>
      <c r="C340" t="s">
        <v>15</v>
      </c>
      <c r="D340">
        <v>75490</v>
      </c>
      <c r="E340">
        <v>3.4399989999999998</v>
      </c>
      <c r="F340">
        <v>3.58046799999999</v>
      </c>
      <c r="G340">
        <v>0.14046899999999901</v>
      </c>
      <c r="H340">
        <v>140.468999999999</v>
      </c>
      <c r="I340">
        <v>16.9525451660156</v>
      </c>
      <c r="N340">
        <v>59292</v>
      </c>
      <c r="O340" t="s">
        <v>48</v>
      </c>
      <c r="P340" t="s">
        <v>49</v>
      </c>
      <c r="Q340">
        <v>75490</v>
      </c>
      <c r="R340">
        <v>2.91</v>
      </c>
      <c r="S340">
        <v>3.0805180000000001</v>
      </c>
      <c r="T340">
        <v>0.170517999999999</v>
      </c>
      <c r="U340">
        <v>170.51799999999901</v>
      </c>
      <c r="V340">
        <v>17.4808959960937</v>
      </c>
      <c r="AA340">
        <v>33859</v>
      </c>
      <c r="AB340" t="s">
        <v>50</v>
      </c>
      <c r="AC340" t="s">
        <v>51</v>
      </c>
      <c r="AD340">
        <v>75490</v>
      </c>
      <c r="AE340">
        <v>1.7399990000000001</v>
      </c>
      <c r="AF340">
        <v>1.896468</v>
      </c>
      <c r="AG340">
        <v>0.156468999999999</v>
      </c>
      <c r="AH340">
        <v>156.468999999999</v>
      </c>
      <c r="AI340">
        <v>0.2005615234375</v>
      </c>
      <c r="AN340">
        <v>40760</v>
      </c>
      <c r="AO340" t="s">
        <v>52</v>
      </c>
      <c r="AP340" t="s">
        <v>53</v>
      </c>
      <c r="AQ340">
        <v>75490</v>
      </c>
      <c r="AR340">
        <v>1.77</v>
      </c>
      <c r="AS340">
        <v>1.9084680000000001</v>
      </c>
      <c r="AT340">
        <v>0.13846800000000001</v>
      </c>
      <c r="AU340">
        <v>138.46799999999999</v>
      </c>
      <c r="AV340">
        <v>0.2611083984375</v>
      </c>
    </row>
    <row r="341" spans="1:48">
      <c r="A341">
        <v>34039</v>
      </c>
      <c r="B341" t="s">
        <v>16</v>
      </c>
      <c r="C341" t="s">
        <v>15</v>
      </c>
      <c r="D341">
        <v>75490</v>
      </c>
      <c r="E341">
        <v>3.62999899999999</v>
      </c>
      <c r="F341">
        <v>3.800468</v>
      </c>
      <c r="G341">
        <v>0.17046900000000001</v>
      </c>
      <c r="H341">
        <v>170.46899999999999</v>
      </c>
      <c r="I341">
        <v>16.9653930664062</v>
      </c>
      <c r="N341">
        <v>59285</v>
      </c>
      <c r="O341" t="s">
        <v>48</v>
      </c>
      <c r="P341" t="s">
        <v>49</v>
      </c>
      <c r="Q341">
        <v>75490</v>
      </c>
      <c r="R341">
        <v>2.1499990000000002</v>
      </c>
      <c r="S341">
        <v>2.3205179999999999</v>
      </c>
      <c r="T341">
        <v>0.170518999999999</v>
      </c>
      <c r="U341">
        <v>170.51899999999901</v>
      </c>
      <c r="V341">
        <v>13.7594604492187</v>
      </c>
      <c r="AA341">
        <v>33860</v>
      </c>
      <c r="AB341" t="s">
        <v>50</v>
      </c>
      <c r="AC341" t="s">
        <v>51</v>
      </c>
      <c r="AD341">
        <v>75490</v>
      </c>
      <c r="AE341">
        <v>1.83</v>
      </c>
      <c r="AF341">
        <v>1.9684680000000001</v>
      </c>
      <c r="AG341">
        <v>0.13846800000000001</v>
      </c>
      <c r="AH341">
        <v>138.46799999999999</v>
      </c>
      <c r="AI341">
        <v>0.2005615234375</v>
      </c>
      <c r="AN341">
        <v>40761</v>
      </c>
      <c r="AO341" t="s">
        <v>52</v>
      </c>
      <c r="AP341" t="s">
        <v>53</v>
      </c>
      <c r="AQ341">
        <v>75490</v>
      </c>
      <c r="AR341">
        <v>2.37</v>
      </c>
      <c r="AS341">
        <v>2.5084680000000001</v>
      </c>
      <c r="AT341">
        <v>0.13846800000000001</v>
      </c>
      <c r="AU341">
        <v>138.46799999999999</v>
      </c>
      <c r="AV341">
        <v>0.154205322265625</v>
      </c>
    </row>
    <row r="342" spans="1:48">
      <c r="A342">
        <v>34040</v>
      </c>
      <c r="B342" t="s">
        <v>16</v>
      </c>
      <c r="C342" t="s">
        <v>15</v>
      </c>
      <c r="D342">
        <v>75490</v>
      </c>
      <c r="E342">
        <v>3.7099989999999998</v>
      </c>
      <c r="F342">
        <v>3.8805179999999999</v>
      </c>
      <c r="G342">
        <v>0.170519</v>
      </c>
      <c r="H342">
        <v>170.51900000000001</v>
      </c>
      <c r="I342">
        <v>16.9653930664062</v>
      </c>
      <c r="N342">
        <v>59290</v>
      </c>
      <c r="O342" t="s">
        <v>48</v>
      </c>
      <c r="P342" t="s">
        <v>49</v>
      </c>
      <c r="Q342">
        <v>75490</v>
      </c>
      <c r="R342">
        <v>3.2299989999999998</v>
      </c>
      <c r="S342">
        <v>3.4005179999999999</v>
      </c>
      <c r="T342">
        <v>0.170519</v>
      </c>
      <c r="U342">
        <v>170.51900000000001</v>
      </c>
      <c r="V342">
        <v>16.942626953125</v>
      </c>
      <c r="AA342">
        <v>33861</v>
      </c>
      <c r="AB342" t="s">
        <v>50</v>
      </c>
      <c r="AC342" t="s">
        <v>51</v>
      </c>
      <c r="AD342">
        <v>75490</v>
      </c>
      <c r="AE342">
        <v>1.959999</v>
      </c>
      <c r="AF342">
        <v>2.1004679999999998</v>
      </c>
      <c r="AG342">
        <v>0.14046900000000001</v>
      </c>
      <c r="AH342">
        <v>140.46899999999999</v>
      </c>
      <c r="AI342">
        <v>0.19488525390625</v>
      </c>
      <c r="AN342">
        <v>40762</v>
      </c>
      <c r="AO342" t="s">
        <v>52</v>
      </c>
      <c r="AP342" t="s">
        <v>53</v>
      </c>
      <c r="AQ342">
        <v>75490</v>
      </c>
      <c r="AR342">
        <v>3.0099990000000001</v>
      </c>
      <c r="AS342">
        <v>3.1484679999999998</v>
      </c>
      <c r="AT342">
        <v>0.13846899999999901</v>
      </c>
      <c r="AU342">
        <v>138.468999999999</v>
      </c>
      <c r="AV342">
        <v>0.1513671875</v>
      </c>
    </row>
    <row r="343" spans="1:48">
      <c r="A343">
        <v>34028</v>
      </c>
      <c r="B343" t="s">
        <v>16</v>
      </c>
      <c r="C343" t="s">
        <v>15</v>
      </c>
      <c r="D343">
        <v>75490</v>
      </c>
      <c r="E343">
        <v>1.58</v>
      </c>
      <c r="F343">
        <v>1.7324679999999999</v>
      </c>
      <c r="G343">
        <v>0.15246799999999899</v>
      </c>
      <c r="H343">
        <v>152.46799999999899</v>
      </c>
      <c r="I343">
        <v>18.7940063476562</v>
      </c>
      <c r="N343">
        <v>59288</v>
      </c>
      <c r="O343" t="s">
        <v>48</v>
      </c>
      <c r="P343" t="s">
        <v>49</v>
      </c>
      <c r="Q343">
        <v>75490</v>
      </c>
      <c r="R343">
        <v>2.4688819999999998</v>
      </c>
      <c r="S343">
        <v>2.6404679999999998</v>
      </c>
      <c r="T343">
        <v>0.17158599999999999</v>
      </c>
      <c r="U343">
        <v>171.58600000000001</v>
      </c>
      <c r="V343">
        <v>16.4218139648437</v>
      </c>
      <c r="AA343">
        <v>33862</v>
      </c>
      <c r="AB343" t="s">
        <v>50</v>
      </c>
      <c r="AC343" t="s">
        <v>51</v>
      </c>
      <c r="AD343">
        <v>75490</v>
      </c>
      <c r="AE343">
        <v>2.2200000000000002</v>
      </c>
      <c r="AF343">
        <v>2.360468</v>
      </c>
      <c r="AG343">
        <v>0.14046799999999901</v>
      </c>
      <c r="AH343">
        <v>140.46799999999899</v>
      </c>
      <c r="AI343">
        <v>0.189208984375</v>
      </c>
      <c r="AN343">
        <v>40755</v>
      </c>
      <c r="AO343" t="s">
        <v>52</v>
      </c>
      <c r="AP343" t="s">
        <v>53</v>
      </c>
      <c r="AQ343">
        <v>75490</v>
      </c>
      <c r="AR343">
        <v>1.04</v>
      </c>
      <c r="AS343">
        <v>1.200518</v>
      </c>
      <c r="AT343">
        <v>0.16051799999999899</v>
      </c>
      <c r="AU343">
        <v>160.51799999999901</v>
      </c>
      <c r="AV343">
        <v>0.2091064453125</v>
      </c>
    </row>
    <row r="344" spans="1:48">
      <c r="A344">
        <v>34029</v>
      </c>
      <c r="B344" t="s">
        <v>16</v>
      </c>
      <c r="C344" t="s">
        <v>15</v>
      </c>
      <c r="D344">
        <v>75490</v>
      </c>
      <c r="E344">
        <v>2.2999990000000001</v>
      </c>
      <c r="F344">
        <v>2.484518</v>
      </c>
      <c r="G344">
        <v>0.18451899999999899</v>
      </c>
      <c r="H344">
        <v>184.51899999999901</v>
      </c>
      <c r="I344">
        <v>17.7731323242187</v>
      </c>
      <c r="N344">
        <v>59286</v>
      </c>
      <c r="O344" t="s">
        <v>48</v>
      </c>
      <c r="P344" t="s">
        <v>49</v>
      </c>
      <c r="Q344">
        <v>75490</v>
      </c>
      <c r="R344">
        <v>3.368779</v>
      </c>
      <c r="S344">
        <v>3.54046799999999</v>
      </c>
      <c r="T344">
        <v>0.17168899999999901</v>
      </c>
      <c r="U344">
        <v>171.688999999999</v>
      </c>
      <c r="V344">
        <v>17.310302734375</v>
      </c>
      <c r="AA344">
        <v>33863</v>
      </c>
      <c r="AB344" t="s">
        <v>50</v>
      </c>
      <c r="AC344" t="s">
        <v>51</v>
      </c>
      <c r="AD344">
        <v>75490</v>
      </c>
      <c r="AE344">
        <v>2.3999990000000002</v>
      </c>
      <c r="AF344">
        <v>2.54046799999999</v>
      </c>
      <c r="AG344">
        <v>0.14046899999999901</v>
      </c>
      <c r="AH344">
        <v>140.468999999999</v>
      </c>
      <c r="AI344">
        <v>0.262054443359375</v>
      </c>
      <c r="AN344">
        <v>40756</v>
      </c>
      <c r="AO344" t="s">
        <v>52</v>
      </c>
      <c r="AP344" t="s">
        <v>53</v>
      </c>
      <c r="AQ344">
        <v>75490</v>
      </c>
      <c r="AR344">
        <v>1.098779</v>
      </c>
      <c r="AS344">
        <v>1.2404679999999999</v>
      </c>
      <c r="AT344">
        <v>0.14168899999999901</v>
      </c>
      <c r="AU344">
        <v>141.688999999999</v>
      </c>
      <c r="AV344">
        <v>0.2091064453125</v>
      </c>
    </row>
    <row r="345" spans="1:48">
      <c r="A345">
        <v>34030</v>
      </c>
      <c r="B345" t="s">
        <v>16</v>
      </c>
      <c r="C345" t="s">
        <v>15</v>
      </c>
      <c r="D345">
        <v>75490</v>
      </c>
      <c r="E345">
        <v>2.3594819999999999</v>
      </c>
      <c r="F345">
        <v>2.532518</v>
      </c>
      <c r="G345">
        <v>0.173036</v>
      </c>
      <c r="H345">
        <v>173.036</v>
      </c>
      <c r="I345">
        <v>17.9225463867187</v>
      </c>
      <c r="N345">
        <v>59287</v>
      </c>
      <c r="O345" t="s">
        <v>48</v>
      </c>
      <c r="P345" t="s">
        <v>49</v>
      </c>
      <c r="Q345">
        <v>75490</v>
      </c>
      <c r="R345">
        <v>3.2887789999999999</v>
      </c>
      <c r="S345">
        <v>3.4604680000000001</v>
      </c>
      <c r="T345">
        <v>0.17168900000000001</v>
      </c>
      <c r="U345">
        <v>171.68899999999999</v>
      </c>
      <c r="V345">
        <v>17.828857421875</v>
      </c>
      <c r="AA345">
        <v>33864</v>
      </c>
      <c r="AB345" t="s">
        <v>50</v>
      </c>
      <c r="AC345" t="s">
        <v>51</v>
      </c>
      <c r="AD345">
        <v>75490</v>
      </c>
      <c r="AE345">
        <v>2.52</v>
      </c>
      <c r="AF345">
        <v>2.6884679999999999</v>
      </c>
      <c r="AG345">
        <v>0.16846799999999901</v>
      </c>
      <c r="AH345">
        <v>168.46799999999899</v>
      </c>
      <c r="AI345">
        <v>0.33489990234375</v>
      </c>
      <c r="AN345">
        <v>40757</v>
      </c>
      <c r="AO345" t="s">
        <v>52</v>
      </c>
      <c r="AP345" t="s">
        <v>53</v>
      </c>
      <c r="AQ345">
        <v>75490</v>
      </c>
      <c r="AR345">
        <v>1.649999</v>
      </c>
      <c r="AS345">
        <v>1.7884679999999999</v>
      </c>
      <c r="AT345">
        <v>0.13846899999999901</v>
      </c>
      <c r="AU345">
        <v>138.468999999999</v>
      </c>
      <c r="AV345">
        <v>0.2611083984375</v>
      </c>
    </row>
    <row r="346" spans="1:48">
      <c r="A346">
        <v>34031</v>
      </c>
      <c r="B346" t="s">
        <v>16</v>
      </c>
      <c r="C346" t="s">
        <v>15</v>
      </c>
      <c r="D346">
        <v>75490</v>
      </c>
      <c r="E346">
        <v>2.3817379999999999</v>
      </c>
      <c r="F346">
        <v>2.592543</v>
      </c>
      <c r="G346">
        <v>0.21080499999999999</v>
      </c>
      <c r="H346">
        <v>210.80500000000001</v>
      </c>
      <c r="I346">
        <v>17.9225463867187</v>
      </c>
      <c r="N346">
        <v>59279</v>
      </c>
      <c r="O346" t="s">
        <v>48</v>
      </c>
      <c r="P346" t="s">
        <v>49</v>
      </c>
      <c r="Q346">
        <v>75490</v>
      </c>
      <c r="R346">
        <v>1</v>
      </c>
      <c r="S346">
        <v>1.1724680000000001</v>
      </c>
      <c r="T346">
        <v>0.17246800000000001</v>
      </c>
      <c r="U346">
        <v>172.46799999999999</v>
      </c>
      <c r="V346">
        <v>18.7506713867187</v>
      </c>
      <c r="AA346">
        <v>33865</v>
      </c>
      <c r="AB346" t="s">
        <v>50</v>
      </c>
      <c r="AC346" t="s">
        <v>51</v>
      </c>
      <c r="AD346">
        <v>75490</v>
      </c>
      <c r="AE346">
        <v>2.6</v>
      </c>
      <c r="AF346">
        <v>2.7605179999999998</v>
      </c>
      <c r="AG346">
        <v>0.16051799999999999</v>
      </c>
      <c r="AH346">
        <v>160.518</v>
      </c>
      <c r="AI346">
        <v>0.33489990234375</v>
      </c>
      <c r="AN346">
        <v>40758</v>
      </c>
      <c r="AO346" t="s">
        <v>52</v>
      </c>
      <c r="AP346" t="s">
        <v>53</v>
      </c>
      <c r="AQ346">
        <v>75490</v>
      </c>
      <c r="AR346">
        <v>1.889999</v>
      </c>
      <c r="AS346">
        <v>2.0284680000000002</v>
      </c>
      <c r="AT346">
        <v>0.13846900000000001</v>
      </c>
      <c r="AU346">
        <v>138.46899999999999</v>
      </c>
      <c r="AV346">
        <v>0.2005615234375</v>
      </c>
    </row>
    <row r="347" spans="1:48">
      <c r="A347">
        <v>34032</v>
      </c>
      <c r="B347" t="s">
        <v>16</v>
      </c>
      <c r="C347" t="s">
        <v>15</v>
      </c>
      <c r="D347">
        <v>75490</v>
      </c>
      <c r="E347">
        <v>2.4799989999999998</v>
      </c>
      <c r="F347">
        <v>2.6324679999999998</v>
      </c>
      <c r="G347">
        <v>0.15246899999999999</v>
      </c>
      <c r="H347">
        <v>152.46899999999999</v>
      </c>
      <c r="I347">
        <v>17.9225463867187</v>
      </c>
      <c r="N347">
        <v>59290</v>
      </c>
      <c r="O347" t="s">
        <v>48</v>
      </c>
      <c r="P347" t="s">
        <v>49</v>
      </c>
      <c r="Q347">
        <v>75490</v>
      </c>
      <c r="R347">
        <v>3.2799990000000001</v>
      </c>
      <c r="S347">
        <v>3.4524680000000001</v>
      </c>
      <c r="T347">
        <v>0.17246899999999901</v>
      </c>
      <c r="U347">
        <v>172.46899999999999</v>
      </c>
      <c r="V347">
        <v>16.2094116210937</v>
      </c>
      <c r="AA347">
        <v>33866</v>
      </c>
      <c r="AB347" t="s">
        <v>50</v>
      </c>
      <c r="AC347" t="s">
        <v>51</v>
      </c>
      <c r="AD347">
        <v>75490</v>
      </c>
      <c r="AE347">
        <v>2.65882799999999</v>
      </c>
      <c r="AF347">
        <v>2.800468</v>
      </c>
      <c r="AG347">
        <v>0.14163999999999999</v>
      </c>
      <c r="AH347">
        <v>141.63999999999999</v>
      </c>
      <c r="AI347">
        <v>0.33489990234375</v>
      </c>
      <c r="AN347">
        <v>40759</v>
      </c>
      <c r="AO347" t="s">
        <v>52</v>
      </c>
      <c r="AP347" t="s">
        <v>53</v>
      </c>
      <c r="AQ347">
        <v>75490</v>
      </c>
      <c r="AR347">
        <v>2.1899989999999998</v>
      </c>
      <c r="AS347">
        <v>2.328468</v>
      </c>
      <c r="AT347">
        <v>0.13846900000000001</v>
      </c>
      <c r="AU347">
        <v>138.46899999999999</v>
      </c>
      <c r="AV347">
        <v>0.1400146484375</v>
      </c>
    </row>
    <row r="348" spans="1:48">
      <c r="A348">
        <v>34033</v>
      </c>
      <c r="B348" t="s">
        <v>16</v>
      </c>
      <c r="C348" t="s">
        <v>15</v>
      </c>
      <c r="D348">
        <v>75490</v>
      </c>
      <c r="E348">
        <v>3.18</v>
      </c>
      <c r="F348">
        <v>3.320468</v>
      </c>
      <c r="G348">
        <v>0.14046799999999901</v>
      </c>
      <c r="H348">
        <v>140.46799999999899</v>
      </c>
      <c r="I348">
        <v>18.6810913085937</v>
      </c>
      <c r="N348">
        <v>59279</v>
      </c>
      <c r="O348" t="s">
        <v>48</v>
      </c>
      <c r="P348" t="s">
        <v>49</v>
      </c>
      <c r="Q348">
        <v>75490</v>
      </c>
      <c r="R348">
        <v>1.179999</v>
      </c>
      <c r="S348">
        <v>1.352468</v>
      </c>
      <c r="T348">
        <v>0.17246899999999901</v>
      </c>
      <c r="U348">
        <v>172.46899999999999</v>
      </c>
      <c r="V348">
        <v>20.7487182617187</v>
      </c>
      <c r="AA348">
        <v>33867</v>
      </c>
      <c r="AB348" t="s">
        <v>50</v>
      </c>
      <c r="AC348" t="s">
        <v>51</v>
      </c>
      <c r="AD348">
        <v>75490</v>
      </c>
      <c r="AE348">
        <v>2.87</v>
      </c>
      <c r="AF348">
        <v>3.0084680000000001</v>
      </c>
      <c r="AG348">
        <v>0.13846800000000001</v>
      </c>
      <c r="AH348">
        <v>138.46799999999999</v>
      </c>
      <c r="AI348">
        <v>0.3443603515625</v>
      </c>
      <c r="AN348">
        <v>40760</v>
      </c>
      <c r="AO348" t="s">
        <v>52</v>
      </c>
      <c r="AP348" t="s">
        <v>53</v>
      </c>
      <c r="AQ348">
        <v>75490</v>
      </c>
      <c r="AR348">
        <v>2.46999999999999</v>
      </c>
      <c r="AS348">
        <v>2.6325180000000001</v>
      </c>
      <c r="AT348">
        <v>0.162518</v>
      </c>
      <c r="AU348">
        <v>162.518</v>
      </c>
      <c r="AV348">
        <v>0.154205322265625</v>
      </c>
    </row>
    <row r="349" spans="1:48">
      <c r="A349">
        <v>34034</v>
      </c>
      <c r="B349" t="s">
        <v>16</v>
      </c>
      <c r="C349" t="s">
        <v>15</v>
      </c>
      <c r="D349">
        <v>75490</v>
      </c>
      <c r="E349">
        <v>3.3599990000000002</v>
      </c>
      <c r="F349">
        <v>3.5044789999999999</v>
      </c>
      <c r="G349">
        <v>0.144479999999999</v>
      </c>
      <c r="H349">
        <v>144.479999999999</v>
      </c>
      <c r="I349">
        <v>18.6761474609375</v>
      </c>
      <c r="N349">
        <v>59285</v>
      </c>
      <c r="O349" t="s">
        <v>48</v>
      </c>
      <c r="P349" t="s">
        <v>49</v>
      </c>
      <c r="Q349">
        <v>75490</v>
      </c>
      <c r="R349">
        <v>3.7</v>
      </c>
      <c r="S349">
        <v>3.8725179999999999</v>
      </c>
      <c r="T349">
        <v>0.17251799999999901</v>
      </c>
      <c r="U349">
        <v>172.51799999999901</v>
      </c>
      <c r="V349">
        <v>16.1185913085937</v>
      </c>
      <c r="AA349">
        <v>33868</v>
      </c>
      <c r="AB349" t="s">
        <v>50</v>
      </c>
      <c r="AC349" t="s">
        <v>51</v>
      </c>
      <c r="AD349">
        <v>75490</v>
      </c>
      <c r="AE349">
        <v>3.1099990000000002</v>
      </c>
      <c r="AF349">
        <v>3.2484679999999999</v>
      </c>
      <c r="AG349">
        <v>0.13846899999999901</v>
      </c>
      <c r="AH349">
        <v>138.468999999999</v>
      </c>
      <c r="AI349">
        <v>0.35382080078125</v>
      </c>
      <c r="AN349">
        <v>40761</v>
      </c>
      <c r="AO349" t="s">
        <v>52</v>
      </c>
      <c r="AP349" t="s">
        <v>53</v>
      </c>
      <c r="AQ349">
        <v>75490</v>
      </c>
      <c r="AR349">
        <v>2.5287790000000001</v>
      </c>
      <c r="AS349">
        <v>2.6724679999999998</v>
      </c>
      <c r="AT349">
        <v>0.14368899999999901</v>
      </c>
      <c r="AU349">
        <v>143.688999999999</v>
      </c>
      <c r="AV349">
        <v>0.16839599609375</v>
      </c>
    </row>
    <row r="350" spans="1:48">
      <c r="A350">
        <v>34028</v>
      </c>
      <c r="B350" t="s">
        <v>16</v>
      </c>
      <c r="C350" t="s">
        <v>15</v>
      </c>
      <c r="D350">
        <v>75490</v>
      </c>
      <c r="E350">
        <v>1.5</v>
      </c>
      <c r="F350">
        <v>1.684518</v>
      </c>
      <c r="G350">
        <v>0.18451799999999899</v>
      </c>
      <c r="H350">
        <v>184.51799999999901</v>
      </c>
      <c r="I350">
        <v>18.7940063476562</v>
      </c>
      <c r="N350">
        <v>59288</v>
      </c>
      <c r="O350" t="s">
        <v>48</v>
      </c>
      <c r="P350" t="s">
        <v>49</v>
      </c>
      <c r="Q350">
        <v>75490</v>
      </c>
      <c r="R350">
        <v>3.2</v>
      </c>
      <c r="S350">
        <v>3.3725179999999999</v>
      </c>
      <c r="T350">
        <v>0.17251799999999901</v>
      </c>
      <c r="U350">
        <v>172.51799999999901</v>
      </c>
      <c r="V350">
        <v>17.73681640625</v>
      </c>
      <c r="AA350">
        <v>33869</v>
      </c>
      <c r="AB350" t="s">
        <v>50</v>
      </c>
      <c r="AC350" t="s">
        <v>51</v>
      </c>
      <c r="AD350">
        <v>75490</v>
      </c>
      <c r="AE350">
        <v>3.45</v>
      </c>
      <c r="AF350">
        <v>3.6125180000000001</v>
      </c>
      <c r="AG350">
        <v>0.162517999999999</v>
      </c>
      <c r="AH350">
        <v>162.51799999999901</v>
      </c>
      <c r="AI350">
        <v>0.349090576171875</v>
      </c>
      <c r="AN350">
        <v>40762</v>
      </c>
      <c r="AO350" t="s">
        <v>52</v>
      </c>
      <c r="AP350" t="s">
        <v>53</v>
      </c>
      <c r="AQ350">
        <v>75490</v>
      </c>
      <c r="AR350">
        <v>2.66</v>
      </c>
      <c r="AS350">
        <v>2.800468</v>
      </c>
      <c r="AT350">
        <v>0.14046799999999901</v>
      </c>
      <c r="AU350">
        <v>140.46799999999899</v>
      </c>
      <c r="AV350">
        <v>0.16839599609375</v>
      </c>
    </row>
    <row r="351" spans="1:48">
      <c r="A351">
        <v>34029</v>
      </c>
      <c r="B351" t="s">
        <v>16</v>
      </c>
      <c r="C351" t="s">
        <v>15</v>
      </c>
      <c r="D351">
        <v>75490</v>
      </c>
      <c r="E351">
        <v>1.5699999999999901</v>
      </c>
      <c r="F351">
        <v>1.7284679999999999</v>
      </c>
      <c r="G351">
        <v>0.158468</v>
      </c>
      <c r="H351">
        <v>158.46799999999999</v>
      </c>
      <c r="I351">
        <v>18.7940063476562</v>
      </c>
      <c r="N351">
        <v>59285</v>
      </c>
      <c r="O351" t="s">
        <v>48</v>
      </c>
      <c r="P351" t="s">
        <v>49</v>
      </c>
      <c r="Q351">
        <v>75490</v>
      </c>
      <c r="R351">
        <v>2.9399989999999998</v>
      </c>
      <c r="S351">
        <v>3.1125180000000001</v>
      </c>
      <c r="T351">
        <v>0.17251899999999901</v>
      </c>
      <c r="U351">
        <v>172.51899999999901</v>
      </c>
      <c r="V351">
        <v>17.4657592773437</v>
      </c>
      <c r="AA351">
        <v>33870</v>
      </c>
      <c r="AB351" t="s">
        <v>50</v>
      </c>
      <c r="AC351" t="s">
        <v>51</v>
      </c>
      <c r="AD351">
        <v>75490</v>
      </c>
      <c r="AE351">
        <v>3.5099990000000001</v>
      </c>
      <c r="AF351">
        <v>3.6524679999999998</v>
      </c>
      <c r="AG351">
        <v>0.14246899999999901</v>
      </c>
      <c r="AH351">
        <v>142.468999999999</v>
      </c>
      <c r="AI351">
        <v>0.3443603515625</v>
      </c>
      <c r="AN351">
        <v>40763</v>
      </c>
      <c r="AO351" t="s">
        <v>52</v>
      </c>
      <c r="AP351" t="s">
        <v>53</v>
      </c>
      <c r="AQ351">
        <v>75490</v>
      </c>
      <c r="AR351">
        <v>3.02</v>
      </c>
      <c r="AS351">
        <v>3.1604679999999998</v>
      </c>
      <c r="AT351">
        <v>0.14046799999999901</v>
      </c>
      <c r="AU351">
        <v>140.46799999999899</v>
      </c>
      <c r="AV351">
        <v>0.1513671875</v>
      </c>
    </row>
    <row r="352" spans="1:48">
      <c r="A352">
        <v>34030</v>
      </c>
      <c r="B352" t="s">
        <v>16</v>
      </c>
      <c r="C352" t="s">
        <v>15</v>
      </c>
      <c r="D352">
        <v>75490</v>
      </c>
      <c r="E352">
        <v>1.939999</v>
      </c>
      <c r="F352">
        <v>2.1045180000000001</v>
      </c>
      <c r="G352">
        <v>0.164519</v>
      </c>
      <c r="H352">
        <v>164.51900000000001</v>
      </c>
      <c r="I352">
        <v>18.2835693359375</v>
      </c>
      <c r="N352">
        <v>59280</v>
      </c>
      <c r="O352" t="s">
        <v>48</v>
      </c>
      <c r="P352" t="s">
        <v>49</v>
      </c>
      <c r="Q352">
        <v>75490</v>
      </c>
      <c r="R352">
        <v>1.8038989999999999</v>
      </c>
      <c r="S352">
        <v>1.9764679999999999</v>
      </c>
      <c r="T352">
        <v>0.172569</v>
      </c>
      <c r="U352">
        <v>172.56899999999999</v>
      </c>
      <c r="V352">
        <v>18.8812255859375</v>
      </c>
      <c r="AA352">
        <v>33871</v>
      </c>
      <c r="AB352" t="s">
        <v>50</v>
      </c>
      <c r="AC352" t="s">
        <v>51</v>
      </c>
      <c r="AD352">
        <v>75490</v>
      </c>
      <c r="AE352">
        <v>3.7599990000000001</v>
      </c>
      <c r="AF352">
        <v>3.900468</v>
      </c>
      <c r="AG352">
        <v>0.14046899999999901</v>
      </c>
      <c r="AH352">
        <v>140.468999999999</v>
      </c>
      <c r="AI352">
        <v>0.3443603515625</v>
      </c>
      <c r="AN352">
        <v>40755</v>
      </c>
      <c r="AO352" t="s">
        <v>52</v>
      </c>
      <c r="AP352" t="s">
        <v>53</v>
      </c>
      <c r="AQ352">
        <v>75490</v>
      </c>
      <c r="AR352">
        <v>1.05</v>
      </c>
      <c r="AS352">
        <v>1.1884680000000001</v>
      </c>
      <c r="AT352">
        <v>0.13846800000000001</v>
      </c>
      <c r="AU352">
        <v>138.46799999999999</v>
      </c>
      <c r="AV352">
        <v>0.2091064453125</v>
      </c>
    </row>
    <row r="353" spans="1:48">
      <c r="A353">
        <v>34031</v>
      </c>
      <c r="B353" t="s">
        <v>16</v>
      </c>
      <c r="C353" t="s">
        <v>15</v>
      </c>
      <c r="D353">
        <v>75490</v>
      </c>
      <c r="E353">
        <v>1.9763820000000001</v>
      </c>
      <c r="F353">
        <v>2.1444679999999998</v>
      </c>
      <c r="G353">
        <v>0.16808599999999899</v>
      </c>
      <c r="H353">
        <v>168.08599999999899</v>
      </c>
      <c r="I353">
        <v>18.2835693359375</v>
      </c>
      <c r="N353">
        <v>59284</v>
      </c>
      <c r="O353" t="s">
        <v>48</v>
      </c>
      <c r="P353" t="s">
        <v>49</v>
      </c>
      <c r="Q353">
        <v>75490</v>
      </c>
      <c r="R353">
        <v>2.083812</v>
      </c>
      <c r="S353">
        <v>2.2564679999999999</v>
      </c>
      <c r="T353">
        <v>0.172655999999999</v>
      </c>
      <c r="U353">
        <v>172.65599999999901</v>
      </c>
      <c r="V353">
        <v>16.5164184570312</v>
      </c>
      <c r="AA353">
        <v>33856</v>
      </c>
      <c r="AB353" t="s">
        <v>50</v>
      </c>
      <c r="AC353" t="s">
        <v>51</v>
      </c>
      <c r="AD353">
        <v>75490</v>
      </c>
      <c r="AE353">
        <v>1.5699999999999901</v>
      </c>
      <c r="AF353">
        <v>1.732518</v>
      </c>
      <c r="AG353">
        <v>0.162518</v>
      </c>
      <c r="AH353">
        <v>162.518</v>
      </c>
      <c r="AI353">
        <v>0.2005615234375</v>
      </c>
      <c r="AN353">
        <v>40756</v>
      </c>
      <c r="AO353" t="s">
        <v>52</v>
      </c>
      <c r="AP353" t="s">
        <v>53</v>
      </c>
      <c r="AQ353">
        <v>75490</v>
      </c>
      <c r="AR353">
        <v>1.35</v>
      </c>
      <c r="AS353">
        <v>1.4884679999999999</v>
      </c>
      <c r="AT353">
        <v>0.13846800000000001</v>
      </c>
      <c r="AU353">
        <v>138.46799999999999</v>
      </c>
      <c r="AV353">
        <v>0.2091064453125</v>
      </c>
    </row>
    <row r="354" spans="1:48">
      <c r="A354">
        <v>34032</v>
      </c>
      <c r="B354" t="s">
        <v>16</v>
      </c>
      <c r="C354" t="s">
        <v>15</v>
      </c>
      <c r="D354">
        <v>75490</v>
      </c>
      <c r="E354">
        <v>2.3399990000000002</v>
      </c>
      <c r="F354">
        <v>2.4924680000000001</v>
      </c>
      <c r="G354">
        <v>0.15246899999999899</v>
      </c>
      <c r="H354">
        <v>152.468999999999</v>
      </c>
      <c r="I354">
        <v>17.7731323242187</v>
      </c>
      <c r="N354">
        <v>59284</v>
      </c>
      <c r="O354" t="s">
        <v>48</v>
      </c>
      <c r="P354" t="s">
        <v>49</v>
      </c>
      <c r="Q354">
        <v>75490</v>
      </c>
      <c r="R354">
        <v>1.635535</v>
      </c>
      <c r="S354">
        <v>1.808468</v>
      </c>
      <c r="T354">
        <v>0.172933</v>
      </c>
      <c r="U354">
        <v>172.93299999999999</v>
      </c>
      <c r="V354">
        <v>18.2340698242187</v>
      </c>
      <c r="AA354">
        <v>33857</v>
      </c>
      <c r="AB354" t="s">
        <v>50</v>
      </c>
      <c r="AC354" t="s">
        <v>51</v>
      </c>
      <c r="AD354">
        <v>75490</v>
      </c>
      <c r="AE354">
        <v>1.628779</v>
      </c>
      <c r="AF354">
        <v>1.7724679999999999</v>
      </c>
      <c r="AG354">
        <v>0.14368899999999901</v>
      </c>
      <c r="AH354">
        <v>143.688999999999</v>
      </c>
      <c r="AI354">
        <v>0.2005615234375</v>
      </c>
      <c r="AN354">
        <v>40757</v>
      </c>
      <c r="AO354" t="s">
        <v>52</v>
      </c>
      <c r="AP354" t="s">
        <v>53</v>
      </c>
      <c r="AQ354">
        <v>75490</v>
      </c>
      <c r="AR354">
        <v>1.459999</v>
      </c>
      <c r="AS354">
        <v>1.6165179999999999</v>
      </c>
      <c r="AT354">
        <v>0.15651899999999999</v>
      </c>
      <c r="AU354">
        <v>156.51900000000001</v>
      </c>
      <c r="AV354">
        <v>0.235107421875</v>
      </c>
    </row>
    <row r="355" spans="1:48">
      <c r="A355">
        <v>34033</v>
      </c>
      <c r="B355" t="s">
        <v>16</v>
      </c>
      <c r="C355" t="s">
        <v>15</v>
      </c>
      <c r="D355">
        <v>75490</v>
      </c>
      <c r="E355">
        <v>2.62999899999999</v>
      </c>
      <c r="F355">
        <v>2.7965179999999998</v>
      </c>
      <c r="G355">
        <v>0.166519</v>
      </c>
      <c r="H355">
        <v>166.51900000000001</v>
      </c>
      <c r="I355">
        <v>18.0719604492187</v>
      </c>
      <c r="N355">
        <v>59290</v>
      </c>
      <c r="O355" t="s">
        <v>48</v>
      </c>
      <c r="P355" t="s">
        <v>49</v>
      </c>
      <c r="Q355">
        <v>75490</v>
      </c>
      <c r="R355">
        <v>2.7187199999999998</v>
      </c>
      <c r="S355">
        <v>2.892468</v>
      </c>
      <c r="T355">
        <v>0.17374799999999899</v>
      </c>
      <c r="U355">
        <v>173.747999999999</v>
      </c>
      <c r="V355">
        <v>17.900146484375</v>
      </c>
      <c r="AA355">
        <v>33858</v>
      </c>
      <c r="AB355" t="s">
        <v>50</v>
      </c>
      <c r="AC355" t="s">
        <v>51</v>
      </c>
      <c r="AD355">
        <v>75490</v>
      </c>
      <c r="AE355">
        <v>1.929999</v>
      </c>
      <c r="AF355">
        <v>2.0684680000000002</v>
      </c>
      <c r="AG355">
        <v>0.13846900000000001</v>
      </c>
      <c r="AH355">
        <v>138.46899999999999</v>
      </c>
      <c r="AI355">
        <v>0.19488525390625</v>
      </c>
      <c r="AN355">
        <v>40758</v>
      </c>
      <c r="AO355" t="s">
        <v>52</v>
      </c>
      <c r="AP355" t="s">
        <v>53</v>
      </c>
      <c r="AQ355">
        <v>75490</v>
      </c>
      <c r="AR355">
        <v>1.4843660000000001</v>
      </c>
      <c r="AS355">
        <v>1.6564680000000001</v>
      </c>
      <c r="AT355">
        <v>0.17210199999999901</v>
      </c>
      <c r="AU355">
        <v>172.10199999999901</v>
      </c>
      <c r="AV355">
        <v>0.235107421875</v>
      </c>
    </row>
    <row r="356" spans="1:48">
      <c r="A356">
        <v>34034</v>
      </c>
      <c r="B356" t="s">
        <v>16</v>
      </c>
      <c r="C356" t="s">
        <v>15</v>
      </c>
      <c r="D356">
        <v>75490</v>
      </c>
      <c r="E356">
        <v>2.6890019999999999</v>
      </c>
      <c r="F356">
        <v>2.836468</v>
      </c>
      <c r="G356">
        <v>0.14746600000000001</v>
      </c>
      <c r="H356">
        <v>147.46600000000001</v>
      </c>
      <c r="I356">
        <v>18.0719604492187</v>
      </c>
      <c r="N356">
        <v>59285</v>
      </c>
      <c r="O356" t="s">
        <v>48</v>
      </c>
      <c r="P356" t="s">
        <v>49</v>
      </c>
      <c r="Q356">
        <v>75490</v>
      </c>
      <c r="R356">
        <v>2.466647</v>
      </c>
      <c r="S356">
        <v>2.6404679999999998</v>
      </c>
      <c r="T356">
        <v>0.173821</v>
      </c>
      <c r="U356">
        <v>173.821</v>
      </c>
      <c r="V356">
        <v>17.2621154785156</v>
      </c>
      <c r="AA356">
        <v>33859</v>
      </c>
      <c r="AB356" t="s">
        <v>50</v>
      </c>
      <c r="AC356" t="s">
        <v>51</v>
      </c>
      <c r="AD356">
        <v>75490</v>
      </c>
      <c r="AE356">
        <v>2.39</v>
      </c>
      <c r="AF356">
        <v>2.5525180000000001</v>
      </c>
      <c r="AG356">
        <v>0.162517999999999</v>
      </c>
      <c r="AH356">
        <v>162.51799999999901</v>
      </c>
      <c r="AI356">
        <v>0.262054443359375</v>
      </c>
      <c r="AN356">
        <v>40759</v>
      </c>
      <c r="AO356" t="s">
        <v>52</v>
      </c>
      <c r="AP356" t="s">
        <v>53</v>
      </c>
      <c r="AQ356">
        <v>75490</v>
      </c>
      <c r="AR356">
        <v>1.8399999999999901</v>
      </c>
      <c r="AS356">
        <v>2.0084680000000001</v>
      </c>
      <c r="AT356">
        <v>0.16846800000000001</v>
      </c>
      <c r="AU356">
        <v>168.46799999999999</v>
      </c>
      <c r="AV356">
        <v>0.2005615234375</v>
      </c>
    </row>
    <row r="357" spans="1:48">
      <c r="A357">
        <v>34035</v>
      </c>
      <c r="B357" t="s">
        <v>16</v>
      </c>
      <c r="C357" t="s">
        <v>15</v>
      </c>
      <c r="D357">
        <v>75490</v>
      </c>
      <c r="E357">
        <v>3.37</v>
      </c>
      <c r="F357">
        <v>3.5204680000000002</v>
      </c>
      <c r="G357">
        <v>0.15046799999999999</v>
      </c>
      <c r="H357">
        <v>150.46799999999999</v>
      </c>
      <c r="I357">
        <v>17.5470275878906</v>
      </c>
      <c r="N357">
        <v>59287</v>
      </c>
      <c r="O357" t="s">
        <v>48</v>
      </c>
      <c r="P357" t="s">
        <v>49</v>
      </c>
      <c r="Q357">
        <v>75490</v>
      </c>
      <c r="R357">
        <v>2.4665900000000001</v>
      </c>
      <c r="S357">
        <v>2.6404679999999998</v>
      </c>
      <c r="T357">
        <v>0.173878</v>
      </c>
      <c r="U357">
        <v>173.87799999999999</v>
      </c>
      <c r="V357">
        <v>17.2772521972656</v>
      </c>
      <c r="AA357">
        <v>33860</v>
      </c>
      <c r="AB357" t="s">
        <v>50</v>
      </c>
      <c r="AC357" t="s">
        <v>51</v>
      </c>
      <c r="AD357">
        <v>75490</v>
      </c>
      <c r="AE357">
        <v>2.448779</v>
      </c>
      <c r="AF357">
        <v>2.6044679999999998</v>
      </c>
      <c r="AG357">
        <v>0.15568899999999899</v>
      </c>
      <c r="AH357">
        <v>155.688999999999</v>
      </c>
      <c r="AI357">
        <v>0.262054443359375</v>
      </c>
      <c r="AN357">
        <v>40760</v>
      </c>
      <c r="AO357" t="s">
        <v>52</v>
      </c>
      <c r="AP357" t="s">
        <v>53</v>
      </c>
      <c r="AQ357">
        <v>75490</v>
      </c>
      <c r="AR357">
        <v>1.919999</v>
      </c>
      <c r="AS357">
        <v>2.0604680000000002</v>
      </c>
      <c r="AT357">
        <v>0.14046900000000001</v>
      </c>
      <c r="AU357">
        <v>140.46899999999999</v>
      </c>
      <c r="AV357">
        <v>0.2005615234375</v>
      </c>
    </row>
    <row r="358" spans="1:48">
      <c r="A358">
        <v>34036</v>
      </c>
      <c r="B358" t="s">
        <v>16</v>
      </c>
      <c r="C358" t="s">
        <v>15</v>
      </c>
      <c r="D358">
        <v>75490</v>
      </c>
      <c r="E358">
        <v>3.4799989999999998</v>
      </c>
      <c r="F358">
        <v>3.6324679999999998</v>
      </c>
      <c r="G358">
        <v>0.15246899999999999</v>
      </c>
      <c r="H358">
        <v>152.46899999999999</v>
      </c>
      <c r="I358">
        <v>17.5470275878906</v>
      </c>
      <c r="N358">
        <v>59280</v>
      </c>
      <c r="O358" t="s">
        <v>48</v>
      </c>
      <c r="P358" t="s">
        <v>49</v>
      </c>
      <c r="Q358">
        <v>75490</v>
      </c>
      <c r="R358">
        <v>1.35</v>
      </c>
      <c r="S358">
        <v>1.5244679999999999</v>
      </c>
      <c r="T358">
        <v>0.17446800000000001</v>
      </c>
      <c r="U358">
        <v>174.46799999999999</v>
      </c>
      <c r="V358">
        <v>19.8149719238281</v>
      </c>
      <c r="AA358">
        <v>33861</v>
      </c>
      <c r="AB358" t="s">
        <v>50</v>
      </c>
      <c r="AC358" t="s">
        <v>51</v>
      </c>
      <c r="AD358">
        <v>75490</v>
      </c>
      <c r="AE358">
        <v>2.5499990000000001</v>
      </c>
      <c r="AF358">
        <v>2.7044679999999999</v>
      </c>
      <c r="AG358">
        <v>0.154468999999999</v>
      </c>
      <c r="AH358">
        <v>154.468999999999</v>
      </c>
      <c r="AI358">
        <v>0.33489990234375</v>
      </c>
      <c r="AN358">
        <v>40761</v>
      </c>
      <c r="AO358" t="s">
        <v>52</v>
      </c>
      <c r="AP358" t="s">
        <v>53</v>
      </c>
      <c r="AQ358">
        <v>75490</v>
      </c>
      <c r="AR358">
        <v>2.0699990000000001</v>
      </c>
      <c r="AS358">
        <v>2.2084929999999998</v>
      </c>
      <c r="AT358">
        <v>0.13849399999999901</v>
      </c>
      <c r="AU358">
        <v>138.49399999999901</v>
      </c>
      <c r="AV358">
        <v>0.1400146484375</v>
      </c>
    </row>
    <row r="359" spans="1:48">
      <c r="A359">
        <v>34028</v>
      </c>
      <c r="B359" t="s">
        <v>16</v>
      </c>
      <c r="C359" t="s">
        <v>15</v>
      </c>
      <c r="D359">
        <v>75490</v>
      </c>
      <c r="E359">
        <v>1.179999</v>
      </c>
      <c r="F359">
        <v>1.320468</v>
      </c>
      <c r="G359">
        <v>0.14046899999999901</v>
      </c>
      <c r="H359">
        <v>140.468999999999</v>
      </c>
      <c r="I359">
        <v>17.1043701171875</v>
      </c>
      <c r="N359">
        <v>59282</v>
      </c>
      <c r="O359" t="s">
        <v>48</v>
      </c>
      <c r="P359" t="s">
        <v>49</v>
      </c>
      <c r="Q359">
        <v>75490</v>
      </c>
      <c r="R359">
        <v>1.81</v>
      </c>
      <c r="S359">
        <v>1.984518</v>
      </c>
      <c r="T359">
        <v>0.17451799999999901</v>
      </c>
      <c r="U359">
        <v>174.51799999999901</v>
      </c>
      <c r="V359">
        <v>18.8812255859375</v>
      </c>
      <c r="AA359">
        <v>33862</v>
      </c>
      <c r="AB359" t="s">
        <v>50</v>
      </c>
      <c r="AC359" t="s">
        <v>51</v>
      </c>
      <c r="AD359">
        <v>75490</v>
      </c>
      <c r="AE359">
        <v>2.64</v>
      </c>
      <c r="AF359">
        <v>2.7804679999999999</v>
      </c>
      <c r="AG359">
        <v>0.14046799999999901</v>
      </c>
      <c r="AH359">
        <v>140.46799999999899</v>
      </c>
      <c r="AI359">
        <v>0.33489990234375</v>
      </c>
      <c r="AN359">
        <v>40762</v>
      </c>
      <c r="AO359" t="s">
        <v>52</v>
      </c>
      <c r="AP359" t="s">
        <v>53</v>
      </c>
      <c r="AQ359">
        <v>75490</v>
      </c>
      <c r="AR359">
        <v>2.1800000000000002</v>
      </c>
      <c r="AS359">
        <v>2.320468</v>
      </c>
      <c r="AT359">
        <v>0.14046799999999901</v>
      </c>
      <c r="AU359">
        <v>140.46799999999899</v>
      </c>
      <c r="AV359">
        <v>0.1400146484375</v>
      </c>
    </row>
    <row r="360" spans="1:48">
      <c r="A360">
        <v>34029</v>
      </c>
      <c r="B360" t="s">
        <v>16</v>
      </c>
      <c r="C360" t="s">
        <v>15</v>
      </c>
      <c r="D360">
        <v>75490</v>
      </c>
      <c r="E360">
        <v>1.54</v>
      </c>
      <c r="F360">
        <v>1.708518</v>
      </c>
      <c r="G360">
        <v>0.168517999999999</v>
      </c>
      <c r="H360">
        <v>168.51799999999901</v>
      </c>
      <c r="I360">
        <v>18.7940063476562</v>
      </c>
      <c r="N360">
        <v>59283</v>
      </c>
      <c r="O360" t="s">
        <v>48</v>
      </c>
      <c r="P360" t="s">
        <v>49</v>
      </c>
      <c r="Q360">
        <v>75490</v>
      </c>
      <c r="R360">
        <v>1.85</v>
      </c>
      <c r="S360">
        <v>2.024518</v>
      </c>
      <c r="T360">
        <v>0.17451799999999901</v>
      </c>
      <c r="U360">
        <v>174.51799999999901</v>
      </c>
      <c r="V360">
        <v>17.7526550292968</v>
      </c>
      <c r="AA360">
        <v>33863</v>
      </c>
      <c r="AB360" t="s">
        <v>50</v>
      </c>
      <c r="AC360" t="s">
        <v>51</v>
      </c>
      <c r="AD360">
        <v>75490</v>
      </c>
      <c r="AE360">
        <v>2.7799990000000001</v>
      </c>
      <c r="AF360">
        <v>2.9204680000000001</v>
      </c>
      <c r="AG360">
        <v>0.14046899999999901</v>
      </c>
      <c r="AH360">
        <v>140.468999999999</v>
      </c>
      <c r="AI360">
        <v>0.33489990234375</v>
      </c>
      <c r="AN360">
        <v>40763</v>
      </c>
      <c r="AO360" t="s">
        <v>52</v>
      </c>
      <c r="AP360" t="s">
        <v>53</v>
      </c>
      <c r="AQ360">
        <v>75490</v>
      </c>
      <c r="AR360">
        <v>2.62</v>
      </c>
      <c r="AS360">
        <v>2.7604679999999999</v>
      </c>
      <c r="AT360">
        <v>0.14046799999999901</v>
      </c>
      <c r="AU360">
        <v>140.46799999999899</v>
      </c>
      <c r="AV360">
        <v>0.16839599609375</v>
      </c>
    </row>
    <row r="361" spans="1:48">
      <c r="A361">
        <v>34030</v>
      </c>
      <c r="B361" t="s">
        <v>16</v>
      </c>
      <c r="C361" t="s">
        <v>15</v>
      </c>
      <c r="D361">
        <v>75490</v>
      </c>
      <c r="E361">
        <v>1.5607069999999901</v>
      </c>
      <c r="F361">
        <v>1.7484679999999999</v>
      </c>
      <c r="G361">
        <v>0.18776100000000001</v>
      </c>
      <c r="H361">
        <v>187.761</v>
      </c>
      <c r="I361">
        <v>18.7940063476562</v>
      </c>
      <c r="N361">
        <v>59286</v>
      </c>
      <c r="O361" t="s">
        <v>48</v>
      </c>
      <c r="P361" t="s">
        <v>49</v>
      </c>
      <c r="Q361">
        <v>75490</v>
      </c>
      <c r="R361">
        <v>2.3692820000000001</v>
      </c>
      <c r="S361">
        <v>2.5444680000000002</v>
      </c>
      <c r="T361">
        <v>0.17518600000000001</v>
      </c>
      <c r="U361">
        <v>175.18600000000001</v>
      </c>
      <c r="V361">
        <v>17.2621154785156</v>
      </c>
      <c r="AA361">
        <v>33864</v>
      </c>
      <c r="AB361" t="s">
        <v>50</v>
      </c>
      <c r="AC361" t="s">
        <v>51</v>
      </c>
      <c r="AD361">
        <v>75490</v>
      </c>
      <c r="AE361">
        <v>2.91</v>
      </c>
      <c r="AF361">
        <v>3.0484680000000002</v>
      </c>
      <c r="AG361">
        <v>0.13846800000000001</v>
      </c>
      <c r="AH361">
        <v>138.46799999999999</v>
      </c>
      <c r="AI361">
        <v>0.3443603515625</v>
      </c>
      <c r="AN361">
        <v>40764</v>
      </c>
      <c r="AO361" t="s">
        <v>52</v>
      </c>
      <c r="AP361" t="s">
        <v>53</v>
      </c>
      <c r="AQ361">
        <v>75490</v>
      </c>
      <c r="AR361">
        <v>3.0699990000000001</v>
      </c>
      <c r="AS361">
        <v>3.2084679999999999</v>
      </c>
      <c r="AT361">
        <v>0.13846899999999901</v>
      </c>
      <c r="AU361">
        <v>138.468999999999</v>
      </c>
      <c r="AV361">
        <v>0.1513671875</v>
      </c>
    </row>
    <row r="362" spans="1:48">
      <c r="A362">
        <v>34031</v>
      </c>
      <c r="B362" t="s">
        <v>16</v>
      </c>
      <c r="C362" t="s">
        <v>15</v>
      </c>
      <c r="D362">
        <v>75490</v>
      </c>
      <c r="E362">
        <v>1.8599999999999901</v>
      </c>
      <c r="F362">
        <v>2.0364680000000002</v>
      </c>
      <c r="G362">
        <v>0.17646800000000001</v>
      </c>
      <c r="H362">
        <v>176.46799999999999</v>
      </c>
      <c r="I362">
        <v>18.2835693359375</v>
      </c>
      <c r="N362">
        <v>59281</v>
      </c>
      <c r="O362" t="s">
        <v>48</v>
      </c>
      <c r="P362" t="s">
        <v>49</v>
      </c>
      <c r="Q362">
        <v>75490</v>
      </c>
      <c r="R362">
        <v>2.1043660000000002</v>
      </c>
      <c r="S362">
        <v>2.2804679999999999</v>
      </c>
      <c r="T362">
        <v>0.17610199999999901</v>
      </c>
      <c r="U362">
        <v>176.10199999999901</v>
      </c>
      <c r="V362">
        <v>16.5164184570312</v>
      </c>
      <c r="AA362">
        <v>33865</v>
      </c>
      <c r="AB362" t="s">
        <v>50</v>
      </c>
      <c r="AC362" t="s">
        <v>51</v>
      </c>
      <c r="AD362">
        <v>75490</v>
      </c>
      <c r="AE362">
        <v>3.16</v>
      </c>
      <c r="AF362">
        <v>3.300468</v>
      </c>
      <c r="AG362">
        <v>0.14046799999999901</v>
      </c>
      <c r="AH362">
        <v>140.46799999999899</v>
      </c>
      <c r="AI362">
        <v>0.35382080078125</v>
      </c>
      <c r="AN362">
        <v>40765</v>
      </c>
      <c r="AO362" t="s">
        <v>52</v>
      </c>
      <c r="AP362" t="s">
        <v>53</v>
      </c>
      <c r="AQ362">
        <v>75490</v>
      </c>
      <c r="AR362">
        <v>3.1699989999999998</v>
      </c>
      <c r="AS362">
        <v>3.3325179999999999</v>
      </c>
      <c r="AT362">
        <v>0.162519</v>
      </c>
      <c r="AU362">
        <v>162.51900000000001</v>
      </c>
      <c r="AV362">
        <v>0.1513671875</v>
      </c>
    </row>
    <row r="363" spans="1:48">
      <c r="A363">
        <v>34032</v>
      </c>
      <c r="B363" t="s">
        <v>16</v>
      </c>
      <c r="C363" t="s">
        <v>15</v>
      </c>
      <c r="D363">
        <v>75490</v>
      </c>
      <c r="E363">
        <v>1.949999</v>
      </c>
      <c r="F363">
        <v>2.0924680000000002</v>
      </c>
      <c r="G363">
        <v>0.14246900000000001</v>
      </c>
      <c r="H363">
        <v>142.46899999999999</v>
      </c>
      <c r="I363">
        <v>18.2835693359375</v>
      </c>
      <c r="N363">
        <v>59286</v>
      </c>
      <c r="O363" t="s">
        <v>48</v>
      </c>
      <c r="P363" t="s">
        <v>49</v>
      </c>
      <c r="Q363">
        <v>75490</v>
      </c>
      <c r="R363">
        <v>2.5321370000000001</v>
      </c>
      <c r="S363">
        <v>2.7084679999999999</v>
      </c>
      <c r="T363">
        <v>0.17633099999999899</v>
      </c>
      <c r="U363">
        <v>176.33099999999899</v>
      </c>
      <c r="V363">
        <v>19.4573974609375</v>
      </c>
      <c r="AA363">
        <v>33866</v>
      </c>
      <c r="AB363" t="s">
        <v>50</v>
      </c>
      <c r="AC363" t="s">
        <v>51</v>
      </c>
      <c r="AD363">
        <v>75490</v>
      </c>
      <c r="AE363">
        <v>3.27</v>
      </c>
      <c r="AF363">
        <v>3.4084680000000001</v>
      </c>
      <c r="AG363">
        <v>0.13846800000000001</v>
      </c>
      <c r="AH363">
        <v>138.46799999999999</v>
      </c>
      <c r="AI363">
        <v>0.35382080078125</v>
      </c>
      <c r="AN363">
        <v>40766</v>
      </c>
      <c r="AO363" t="s">
        <v>52</v>
      </c>
      <c r="AP363" t="s">
        <v>53</v>
      </c>
      <c r="AQ363">
        <v>75490</v>
      </c>
      <c r="AR363">
        <v>3.2287789999999998</v>
      </c>
      <c r="AS363">
        <v>3.4005179999999999</v>
      </c>
      <c r="AT363">
        <v>0.171739</v>
      </c>
      <c r="AU363">
        <v>171.739</v>
      </c>
      <c r="AV363">
        <v>0.1513671875</v>
      </c>
    </row>
    <row r="364" spans="1:48">
      <c r="A364">
        <v>34033</v>
      </c>
      <c r="B364" t="s">
        <v>16</v>
      </c>
      <c r="C364" t="s">
        <v>15</v>
      </c>
      <c r="D364">
        <v>75490</v>
      </c>
      <c r="E364">
        <v>2.25</v>
      </c>
      <c r="F364">
        <v>2.392468</v>
      </c>
      <c r="G364">
        <v>0.14246800000000001</v>
      </c>
      <c r="H364">
        <v>142.46799999999999</v>
      </c>
      <c r="I364">
        <v>17.7731323242187</v>
      </c>
      <c r="N364">
        <v>59280</v>
      </c>
      <c r="O364" t="s">
        <v>48</v>
      </c>
      <c r="P364" t="s">
        <v>49</v>
      </c>
      <c r="Q364">
        <v>75490</v>
      </c>
      <c r="R364">
        <v>1.1000000000000001</v>
      </c>
      <c r="S364">
        <v>1.2764679999999999</v>
      </c>
      <c r="T364">
        <v>0.17646799999999899</v>
      </c>
      <c r="U364">
        <v>176.46799999999899</v>
      </c>
      <c r="V364">
        <v>20.7487182617187</v>
      </c>
      <c r="AA364">
        <v>33867</v>
      </c>
      <c r="AB364" t="s">
        <v>50</v>
      </c>
      <c r="AC364" t="s">
        <v>51</v>
      </c>
      <c r="AD364">
        <v>75490</v>
      </c>
      <c r="AE364">
        <v>3.71999999999999</v>
      </c>
      <c r="AF364">
        <v>3.860468</v>
      </c>
      <c r="AG364">
        <v>0.14046800000000001</v>
      </c>
      <c r="AH364">
        <v>140.46799999999999</v>
      </c>
      <c r="AI364">
        <v>0.3443603515625</v>
      </c>
      <c r="AN364">
        <v>40767</v>
      </c>
      <c r="AO364" t="s">
        <v>52</v>
      </c>
      <c r="AP364" t="s">
        <v>53</v>
      </c>
      <c r="AQ364">
        <v>75490</v>
      </c>
      <c r="AR364">
        <v>3.2999990000000001</v>
      </c>
      <c r="AS364">
        <v>3.4404680000000001</v>
      </c>
      <c r="AT364">
        <v>0.14046899999999901</v>
      </c>
      <c r="AU364">
        <v>140.468999999999</v>
      </c>
      <c r="AV364">
        <v>0.1513671875</v>
      </c>
    </row>
    <row r="365" spans="1:48">
      <c r="A365">
        <v>34034</v>
      </c>
      <c r="B365" t="s">
        <v>16</v>
      </c>
      <c r="C365" t="s">
        <v>15</v>
      </c>
      <c r="D365">
        <v>75490</v>
      </c>
      <c r="E365">
        <v>2.62999899999999</v>
      </c>
      <c r="F365">
        <v>2.7724679999999999</v>
      </c>
      <c r="G365">
        <v>0.14246900000000001</v>
      </c>
      <c r="H365">
        <v>142.46899999999999</v>
      </c>
      <c r="I365">
        <v>17.7027587890625</v>
      </c>
      <c r="N365">
        <v>59285</v>
      </c>
      <c r="O365" t="s">
        <v>48</v>
      </c>
      <c r="P365" t="s">
        <v>49</v>
      </c>
      <c r="Q365">
        <v>75490</v>
      </c>
      <c r="R365">
        <v>2.54</v>
      </c>
      <c r="S365">
        <v>2.71651799999999</v>
      </c>
      <c r="T365">
        <v>0.17651799999999901</v>
      </c>
      <c r="U365">
        <v>176.51799999999901</v>
      </c>
      <c r="V365">
        <v>16.8887939453125</v>
      </c>
      <c r="AA365">
        <v>33856</v>
      </c>
      <c r="AB365" t="s">
        <v>50</v>
      </c>
      <c r="AC365" t="s">
        <v>51</v>
      </c>
      <c r="AD365">
        <v>75490</v>
      </c>
      <c r="AE365">
        <v>1.02</v>
      </c>
      <c r="AF365">
        <v>1.1604680000000001</v>
      </c>
      <c r="AG365">
        <v>0.14046800000000001</v>
      </c>
      <c r="AH365">
        <v>140.46799999999999</v>
      </c>
      <c r="AI365">
        <v>0.24908447265625</v>
      </c>
      <c r="AN365">
        <v>40755</v>
      </c>
      <c r="AO365" t="s">
        <v>52</v>
      </c>
      <c r="AP365" t="s">
        <v>53</v>
      </c>
      <c r="AQ365">
        <v>75490</v>
      </c>
      <c r="AR365">
        <v>1.129999</v>
      </c>
      <c r="AS365">
        <v>1.2684679999999999</v>
      </c>
      <c r="AT365">
        <v>0.13846899999999901</v>
      </c>
      <c r="AU365">
        <v>138.468999999999</v>
      </c>
      <c r="AV365">
        <v>0.2091064453125</v>
      </c>
    </row>
    <row r="366" spans="1:48">
      <c r="A366">
        <v>34035</v>
      </c>
      <c r="B366" t="s">
        <v>16</v>
      </c>
      <c r="C366" t="s">
        <v>15</v>
      </c>
      <c r="D366">
        <v>75490</v>
      </c>
      <c r="E366">
        <v>3.08</v>
      </c>
      <c r="F366">
        <v>3.2204679999999999</v>
      </c>
      <c r="G366">
        <v>0.14046799999999901</v>
      </c>
      <c r="H366">
        <v>140.46799999999899</v>
      </c>
      <c r="I366">
        <v>17.5044555664062</v>
      </c>
      <c r="N366">
        <v>59280</v>
      </c>
      <c r="O366" t="s">
        <v>48</v>
      </c>
      <c r="P366" t="s">
        <v>49</v>
      </c>
      <c r="Q366">
        <v>75490</v>
      </c>
      <c r="R366">
        <v>1.76</v>
      </c>
      <c r="S366">
        <v>1.936518</v>
      </c>
      <c r="T366">
        <v>0.17651799999999901</v>
      </c>
      <c r="U366">
        <v>176.51799999999901</v>
      </c>
      <c r="V366">
        <v>18.8812255859375</v>
      </c>
      <c r="AA366">
        <v>33857</v>
      </c>
      <c r="AB366" t="s">
        <v>50</v>
      </c>
      <c r="AC366" t="s">
        <v>51</v>
      </c>
      <c r="AD366">
        <v>75490</v>
      </c>
      <c r="AE366">
        <v>1.35</v>
      </c>
      <c r="AF366">
        <v>1.512518</v>
      </c>
      <c r="AG366">
        <v>0.162517999999999</v>
      </c>
      <c r="AH366">
        <v>162.51799999999901</v>
      </c>
      <c r="AI366">
        <v>0.224822998046875</v>
      </c>
      <c r="AN366">
        <v>40756</v>
      </c>
      <c r="AO366" t="s">
        <v>52</v>
      </c>
      <c r="AP366" t="s">
        <v>53</v>
      </c>
      <c r="AQ366">
        <v>75490</v>
      </c>
      <c r="AR366">
        <v>1.51</v>
      </c>
      <c r="AS366">
        <v>1.6644679999999901</v>
      </c>
      <c r="AT366">
        <v>0.15446799999999899</v>
      </c>
      <c r="AU366">
        <v>154.46799999999899</v>
      </c>
      <c r="AV366">
        <v>0.2611083984375</v>
      </c>
    </row>
    <row r="367" spans="1:48">
      <c r="A367">
        <v>34036</v>
      </c>
      <c r="B367" t="s">
        <v>16</v>
      </c>
      <c r="C367" t="s">
        <v>15</v>
      </c>
      <c r="D367">
        <v>75490</v>
      </c>
      <c r="E367">
        <v>3.18</v>
      </c>
      <c r="F367">
        <v>3.320468</v>
      </c>
      <c r="G367">
        <v>0.14046799999999901</v>
      </c>
      <c r="H367">
        <v>140.46799999999899</v>
      </c>
      <c r="I367">
        <v>17.5044555664062</v>
      </c>
      <c r="N367">
        <v>59279</v>
      </c>
      <c r="O367" t="s">
        <v>48</v>
      </c>
      <c r="P367" t="s">
        <v>49</v>
      </c>
      <c r="Q367">
        <v>75490</v>
      </c>
      <c r="R367">
        <v>1.76</v>
      </c>
      <c r="S367">
        <v>1.936518</v>
      </c>
      <c r="T367">
        <v>0.17651799999999901</v>
      </c>
      <c r="U367">
        <v>176.51799999999901</v>
      </c>
      <c r="V367">
        <v>18.8812255859375</v>
      </c>
      <c r="AA367">
        <v>33858</v>
      </c>
      <c r="AB367" t="s">
        <v>50</v>
      </c>
      <c r="AC367" t="s">
        <v>51</v>
      </c>
      <c r="AD367">
        <v>75490</v>
      </c>
      <c r="AE367">
        <v>1.409999</v>
      </c>
      <c r="AF367">
        <v>1.552468</v>
      </c>
      <c r="AG367">
        <v>0.14246899999999901</v>
      </c>
      <c r="AH367">
        <v>142.468999999999</v>
      </c>
      <c r="AI367">
        <v>0.224822998046875</v>
      </c>
      <c r="AN367">
        <v>40757</v>
      </c>
      <c r="AO367" t="s">
        <v>52</v>
      </c>
      <c r="AP367" t="s">
        <v>53</v>
      </c>
      <c r="AQ367">
        <v>75490</v>
      </c>
      <c r="AR367">
        <v>1.6</v>
      </c>
      <c r="AS367">
        <v>1.7404679999999999</v>
      </c>
      <c r="AT367">
        <v>0.14046799999999901</v>
      </c>
      <c r="AU367">
        <v>140.46799999999899</v>
      </c>
      <c r="AV367">
        <v>0.2611083984375</v>
      </c>
    </row>
    <row r="368" spans="1:48">
      <c r="A368">
        <v>34037</v>
      </c>
      <c r="B368" t="s">
        <v>16</v>
      </c>
      <c r="C368" t="s">
        <v>15</v>
      </c>
      <c r="D368">
        <v>75490</v>
      </c>
      <c r="E368">
        <v>3.3199990000000001</v>
      </c>
      <c r="F368">
        <v>3.4604680000000001</v>
      </c>
      <c r="G368">
        <v>0.14046899999999901</v>
      </c>
      <c r="H368">
        <v>140.468999999999</v>
      </c>
      <c r="I368">
        <v>17.5044555664062</v>
      </c>
      <c r="N368">
        <v>59287</v>
      </c>
      <c r="O368" t="s">
        <v>48</v>
      </c>
      <c r="P368" t="s">
        <v>49</v>
      </c>
      <c r="Q368">
        <v>75490</v>
      </c>
      <c r="R368">
        <v>2.9199989999999998</v>
      </c>
      <c r="S368">
        <v>3.0965180000000001</v>
      </c>
      <c r="T368">
        <v>0.17651900000000001</v>
      </c>
      <c r="U368">
        <v>176.51900000000001</v>
      </c>
      <c r="V368">
        <v>17.4657592773437</v>
      </c>
      <c r="AA368">
        <v>33859</v>
      </c>
      <c r="AB368" t="s">
        <v>50</v>
      </c>
      <c r="AC368" t="s">
        <v>51</v>
      </c>
      <c r="AD368">
        <v>75490</v>
      </c>
      <c r="AE368">
        <v>1.6099999999999901</v>
      </c>
      <c r="AF368">
        <v>1.7644679999999999</v>
      </c>
      <c r="AG368">
        <v>0.15446799999999999</v>
      </c>
      <c r="AH368">
        <v>154.46799999999999</v>
      </c>
      <c r="AI368">
        <v>0.2005615234375</v>
      </c>
      <c r="AN368">
        <v>40758</v>
      </c>
      <c r="AO368" t="s">
        <v>52</v>
      </c>
      <c r="AP368" t="s">
        <v>53</v>
      </c>
      <c r="AQ368">
        <v>75490</v>
      </c>
      <c r="AR368">
        <v>1.78</v>
      </c>
      <c r="AS368">
        <v>1.9204680000000001</v>
      </c>
      <c r="AT368">
        <v>0.14046800000000001</v>
      </c>
      <c r="AU368">
        <v>140.46799999999999</v>
      </c>
      <c r="AV368">
        <v>0.2611083984375</v>
      </c>
    </row>
    <row r="369" spans="1:48">
      <c r="A369">
        <v>34038</v>
      </c>
      <c r="B369" t="s">
        <v>16</v>
      </c>
      <c r="C369" t="s">
        <v>15</v>
      </c>
      <c r="D369">
        <v>75490</v>
      </c>
      <c r="E369">
        <v>3.83</v>
      </c>
      <c r="F369">
        <v>3.9724680000000001</v>
      </c>
      <c r="G369">
        <v>0.14246800000000001</v>
      </c>
      <c r="H369">
        <v>142.46799999999999</v>
      </c>
      <c r="I369">
        <v>19.7000122070312</v>
      </c>
      <c r="N369">
        <v>59284</v>
      </c>
      <c r="O369" t="s">
        <v>48</v>
      </c>
      <c r="P369" t="s">
        <v>49</v>
      </c>
      <c r="Q369">
        <v>75490</v>
      </c>
      <c r="R369">
        <v>3.37999899999999</v>
      </c>
      <c r="S369">
        <v>3.5565180000000001</v>
      </c>
      <c r="T369">
        <v>0.17651900000000001</v>
      </c>
      <c r="U369">
        <v>176.51900000000001</v>
      </c>
      <c r="V369">
        <v>17.3650817871093</v>
      </c>
      <c r="AA369">
        <v>33860</v>
      </c>
      <c r="AB369" t="s">
        <v>50</v>
      </c>
      <c r="AC369" t="s">
        <v>51</v>
      </c>
      <c r="AD369">
        <v>75490</v>
      </c>
      <c r="AE369">
        <v>1.699999</v>
      </c>
      <c r="AF369">
        <v>1.8565179999999999</v>
      </c>
      <c r="AG369">
        <v>0.15651899999999899</v>
      </c>
      <c r="AH369">
        <v>156.51899999999901</v>
      </c>
      <c r="AI369">
        <v>0.2005615234375</v>
      </c>
      <c r="AN369">
        <v>40759</v>
      </c>
      <c r="AO369" t="s">
        <v>52</v>
      </c>
      <c r="AP369" t="s">
        <v>53</v>
      </c>
      <c r="AQ369">
        <v>75490</v>
      </c>
      <c r="AR369">
        <v>2.5099990000000001</v>
      </c>
      <c r="AS369">
        <v>2.6484679999999998</v>
      </c>
      <c r="AT369">
        <v>0.13846900000000001</v>
      </c>
      <c r="AU369">
        <v>138.46899999999999</v>
      </c>
      <c r="AV369">
        <v>0.16839599609375</v>
      </c>
    </row>
    <row r="370" spans="1:48">
      <c r="A370">
        <v>34028</v>
      </c>
      <c r="B370" t="s">
        <v>16</v>
      </c>
      <c r="C370" t="s">
        <v>15</v>
      </c>
      <c r="D370">
        <v>75490</v>
      </c>
      <c r="E370">
        <v>1.639999</v>
      </c>
      <c r="F370">
        <v>1.8245179999999901</v>
      </c>
      <c r="G370">
        <v>0.18451899999999899</v>
      </c>
      <c r="H370">
        <v>184.51899999999901</v>
      </c>
      <c r="I370">
        <v>19.5341186523437</v>
      </c>
      <c r="N370">
        <v>59286</v>
      </c>
      <c r="O370" t="s">
        <v>48</v>
      </c>
      <c r="P370" t="s">
        <v>49</v>
      </c>
      <c r="Q370">
        <v>75490</v>
      </c>
      <c r="R370">
        <v>2.599453</v>
      </c>
      <c r="S370">
        <v>2.7765179999999998</v>
      </c>
      <c r="T370">
        <v>0.177065</v>
      </c>
      <c r="U370">
        <v>177.065</v>
      </c>
      <c r="V370">
        <v>16.8887939453125</v>
      </c>
      <c r="AA370">
        <v>33861</v>
      </c>
      <c r="AB370" t="s">
        <v>50</v>
      </c>
      <c r="AC370" t="s">
        <v>51</v>
      </c>
      <c r="AD370">
        <v>75490</v>
      </c>
      <c r="AE370">
        <v>1.724415</v>
      </c>
      <c r="AF370">
        <v>1.9284680000000001</v>
      </c>
      <c r="AG370">
        <v>0.20405300000000001</v>
      </c>
      <c r="AH370">
        <v>204.053</v>
      </c>
      <c r="AI370">
        <v>0.2005615234375</v>
      </c>
      <c r="AN370">
        <v>40760</v>
      </c>
      <c r="AO370" t="s">
        <v>52</v>
      </c>
      <c r="AP370" t="s">
        <v>53</v>
      </c>
      <c r="AQ370">
        <v>75490</v>
      </c>
      <c r="AR370">
        <v>2.8399990000000002</v>
      </c>
      <c r="AS370">
        <v>3.000518</v>
      </c>
      <c r="AT370">
        <v>0.160518999999999</v>
      </c>
      <c r="AU370">
        <v>160.51899999999901</v>
      </c>
      <c r="AV370">
        <v>0.159881591796875</v>
      </c>
    </row>
    <row r="371" spans="1:48">
      <c r="A371">
        <v>34029</v>
      </c>
      <c r="B371" t="s">
        <v>16</v>
      </c>
      <c r="C371" t="s">
        <v>15</v>
      </c>
      <c r="D371">
        <v>75490</v>
      </c>
      <c r="E371">
        <v>1.709999</v>
      </c>
      <c r="F371">
        <v>1.864468</v>
      </c>
      <c r="G371">
        <v>0.154468999999999</v>
      </c>
      <c r="H371">
        <v>154.468999999999</v>
      </c>
      <c r="I371">
        <v>19.5341186523437</v>
      </c>
      <c r="N371">
        <v>59290</v>
      </c>
      <c r="O371" t="s">
        <v>48</v>
      </c>
      <c r="P371" t="s">
        <v>49</v>
      </c>
      <c r="Q371">
        <v>75490</v>
      </c>
      <c r="R371">
        <v>3.439416</v>
      </c>
      <c r="S371">
        <v>3.6165180000000001</v>
      </c>
      <c r="T371">
        <v>0.17710200000000001</v>
      </c>
      <c r="U371">
        <v>177.102</v>
      </c>
      <c r="V371">
        <v>17.3650817871093</v>
      </c>
      <c r="AA371">
        <v>33862</v>
      </c>
      <c r="AB371" t="s">
        <v>50</v>
      </c>
      <c r="AC371" t="s">
        <v>51</v>
      </c>
      <c r="AD371">
        <v>75490</v>
      </c>
      <c r="AE371">
        <v>1.83</v>
      </c>
      <c r="AF371">
        <v>1.9684680000000001</v>
      </c>
      <c r="AG371">
        <v>0.13846800000000001</v>
      </c>
      <c r="AH371">
        <v>138.46799999999999</v>
      </c>
      <c r="AI371">
        <v>0.2005615234375</v>
      </c>
      <c r="AN371">
        <v>40761</v>
      </c>
      <c r="AO371" t="s">
        <v>52</v>
      </c>
      <c r="AP371" t="s">
        <v>53</v>
      </c>
      <c r="AQ371">
        <v>75490</v>
      </c>
      <c r="AR371">
        <v>2.8999990000000002</v>
      </c>
      <c r="AS371">
        <v>3.0564680000000002</v>
      </c>
      <c r="AT371">
        <v>0.156468999999999</v>
      </c>
      <c r="AU371">
        <v>156.468999999999</v>
      </c>
      <c r="AV371">
        <v>0.159881591796875</v>
      </c>
    </row>
    <row r="372" spans="1:48">
      <c r="A372">
        <v>34030</v>
      </c>
      <c r="B372" t="s">
        <v>16</v>
      </c>
      <c r="C372" t="s">
        <v>15</v>
      </c>
      <c r="D372">
        <v>75490</v>
      </c>
      <c r="E372">
        <v>1.8599999999999901</v>
      </c>
      <c r="F372">
        <v>2.0044680000000001</v>
      </c>
      <c r="G372">
        <v>0.14446800000000001</v>
      </c>
      <c r="H372">
        <v>144.46799999999999</v>
      </c>
      <c r="I372">
        <v>18.4725952148437</v>
      </c>
      <c r="N372">
        <v>59284</v>
      </c>
      <c r="O372" t="s">
        <v>48</v>
      </c>
      <c r="P372" t="s">
        <v>49</v>
      </c>
      <c r="Q372">
        <v>75490</v>
      </c>
      <c r="R372">
        <v>1.9913069999999999</v>
      </c>
      <c r="S372">
        <v>2.1684679999999998</v>
      </c>
      <c r="T372">
        <v>0.17716099999999901</v>
      </c>
      <c r="U372">
        <v>177.16099999999901</v>
      </c>
      <c r="V372">
        <v>16.3203430175781</v>
      </c>
      <c r="AA372">
        <v>33863</v>
      </c>
      <c r="AB372" t="s">
        <v>50</v>
      </c>
      <c r="AC372" t="s">
        <v>51</v>
      </c>
      <c r="AD372">
        <v>75490</v>
      </c>
      <c r="AE372">
        <v>2.2299989999999998</v>
      </c>
      <c r="AF372">
        <v>2.3885179999999999</v>
      </c>
      <c r="AG372">
        <v>0.15851899999999999</v>
      </c>
      <c r="AH372">
        <v>158.51900000000001</v>
      </c>
      <c r="AI372">
        <v>0.189208984375</v>
      </c>
      <c r="AN372">
        <v>40762</v>
      </c>
      <c r="AO372" t="s">
        <v>52</v>
      </c>
      <c r="AP372" t="s">
        <v>53</v>
      </c>
      <c r="AQ372">
        <v>75490</v>
      </c>
      <c r="AR372">
        <v>2.99</v>
      </c>
      <c r="AS372">
        <v>3.1525180000000002</v>
      </c>
      <c r="AT372">
        <v>0.162517999999999</v>
      </c>
      <c r="AU372">
        <v>162.51799999999901</v>
      </c>
      <c r="AV372">
        <v>0.159881591796875</v>
      </c>
    </row>
    <row r="373" spans="1:48">
      <c r="A373">
        <v>34031</v>
      </c>
      <c r="B373" t="s">
        <v>16</v>
      </c>
      <c r="C373" t="s">
        <v>15</v>
      </c>
      <c r="D373">
        <v>75490</v>
      </c>
      <c r="E373">
        <v>2.2099989999999998</v>
      </c>
      <c r="F373">
        <v>2.380468</v>
      </c>
      <c r="G373">
        <v>0.17046900000000001</v>
      </c>
      <c r="H373">
        <v>170.46899999999999</v>
      </c>
      <c r="I373">
        <v>17.4110717773437</v>
      </c>
      <c r="N373">
        <v>59284</v>
      </c>
      <c r="O373" t="s">
        <v>48</v>
      </c>
      <c r="P373" t="s">
        <v>49</v>
      </c>
      <c r="Q373">
        <v>75490</v>
      </c>
      <c r="R373">
        <v>2.9023639999999999</v>
      </c>
      <c r="S373">
        <v>3.0804680000000002</v>
      </c>
      <c r="T373">
        <v>0.17810400000000001</v>
      </c>
      <c r="U373">
        <v>178.10400000000001</v>
      </c>
      <c r="V373">
        <v>19.0717468261718</v>
      </c>
      <c r="AA373">
        <v>33864</v>
      </c>
      <c r="AB373" t="s">
        <v>50</v>
      </c>
      <c r="AC373" t="s">
        <v>51</v>
      </c>
      <c r="AD373">
        <v>75490</v>
      </c>
      <c r="AE373">
        <v>2.2735910000000001</v>
      </c>
      <c r="AF373">
        <v>2.4284680000000001</v>
      </c>
      <c r="AG373">
        <v>0.15487699999999899</v>
      </c>
      <c r="AH373">
        <v>154.87699999999899</v>
      </c>
      <c r="AI373">
        <v>0.189208984375</v>
      </c>
      <c r="AN373">
        <v>40763</v>
      </c>
      <c r="AO373" t="s">
        <v>52</v>
      </c>
      <c r="AP373" t="s">
        <v>53</v>
      </c>
      <c r="AQ373">
        <v>75490</v>
      </c>
      <c r="AR373">
        <v>3.0488279999999999</v>
      </c>
      <c r="AS373">
        <v>3.1924679999999999</v>
      </c>
      <c r="AT373">
        <v>0.14363999999999999</v>
      </c>
      <c r="AU373">
        <v>143.63999999999999</v>
      </c>
      <c r="AV373">
        <v>0.1513671875</v>
      </c>
    </row>
    <row r="374" spans="1:48">
      <c r="A374">
        <v>34032</v>
      </c>
      <c r="B374" t="s">
        <v>16</v>
      </c>
      <c r="C374" t="s">
        <v>15</v>
      </c>
      <c r="D374">
        <v>75490</v>
      </c>
      <c r="E374">
        <v>2.31</v>
      </c>
      <c r="F374">
        <v>2.4564680000000001</v>
      </c>
      <c r="G374">
        <v>0.14646799999999999</v>
      </c>
      <c r="H374">
        <v>146.46799999999999</v>
      </c>
      <c r="I374">
        <v>17.4110717773437</v>
      </c>
      <c r="N374">
        <v>59279</v>
      </c>
      <c r="O374" t="s">
        <v>48</v>
      </c>
      <c r="P374" t="s">
        <v>49</v>
      </c>
      <c r="Q374">
        <v>75490</v>
      </c>
      <c r="R374">
        <v>1.03</v>
      </c>
      <c r="S374">
        <v>1.2084679999999901</v>
      </c>
      <c r="T374">
        <v>0.17846799999999899</v>
      </c>
      <c r="U374">
        <v>178.46799999999899</v>
      </c>
      <c r="V374">
        <v>20.7487182617187</v>
      </c>
      <c r="AA374">
        <v>33865</v>
      </c>
      <c r="AB374" t="s">
        <v>50</v>
      </c>
      <c r="AC374" t="s">
        <v>51</v>
      </c>
      <c r="AD374">
        <v>75490</v>
      </c>
      <c r="AE374">
        <v>2.4199989999999998</v>
      </c>
      <c r="AF374">
        <v>2.5604680000000002</v>
      </c>
      <c r="AG374">
        <v>0.14046900000000001</v>
      </c>
      <c r="AH374">
        <v>140.46899999999999</v>
      </c>
      <c r="AI374">
        <v>0.262054443359375</v>
      </c>
      <c r="AN374">
        <v>40764</v>
      </c>
      <c r="AO374" t="s">
        <v>52</v>
      </c>
      <c r="AP374" t="s">
        <v>53</v>
      </c>
      <c r="AQ374">
        <v>75490</v>
      </c>
      <c r="AR374">
        <v>3.5299990000000001</v>
      </c>
      <c r="AS374">
        <v>3.6684679999999998</v>
      </c>
      <c r="AT374">
        <v>0.13846899999999901</v>
      </c>
      <c r="AU374">
        <v>138.468999999999</v>
      </c>
      <c r="AV374">
        <v>0.38409423828125</v>
      </c>
    </row>
    <row r="375" spans="1:48">
      <c r="A375">
        <v>34033</v>
      </c>
      <c r="B375" t="s">
        <v>16</v>
      </c>
      <c r="C375" t="s">
        <v>15</v>
      </c>
      <c r="D375">
        <v>75490</v>
      </c>
      <c r="E375">
        <v>2.5099990000000001</v>
      </c>
      <c r="F375">
        <v>2.6604679999999998</v>
      </c>
      <c r="G375">
        <v>0.15046899999999899</v>
      </c>
      <c r="H375">
        <v>150.468999999999</v>
      </c>
      <c r="I375">
        <v>18.4802856445312</v>
      </c>
      <c r="N375">
        <v>59286</v>
      </c>
      <c r="O375" t="s">
        <v>48</v>
      </c>
      <c r="P375" t="s">
        <v>49</v>
      </c>
      <c r="Q375">
        <v>75490</v>
      </c>
      <c r="R375">
        <v>2.33</v>
      </c>
      <c r="S375">
        <v>2.5084680000000001</v>
      </c>
      <c r="T375">
        <v>0.17846799999999999</v>
      </c>
      <c r="U375">
        <v>178.46799999999999</v>
      </c>
      <c r="V375">
        <v>17.2621154785156</v>
      </c>
      <c r="AA375">
        <v>33866</v>
      </c>
      <c r="AB375" t="s">
        <v>50</v>
      </c>
      <c r="AC375" t="s">
        <v>51</v>
      </c>
      <c r="AD375">
        <v>75490</v>
      </c>
      <c r="AE375">
        <v>2.58</v>
      </c>
      <c r="AF375">
        <v>2.7364679999999999</v>
      </c>
      <c r="AG375">
        <v>0.156467999999999</v>
      </c>
      <c r="AH375">
        <v>156.46799999999899</v>
      </c>
      <c r="AI375">
        <v>0.33489990234375</v>
      </c>
      <c r="AN375">
        <v>40755</v>
      </c>
      <c r="AO375" t="s">
        <v>52</v>
      </c>
      <c r="AP375" t="s">
        <v>53</v>
      </c>
      <c r="AQ375">
        <v>75490</v>
      </c>
      <c r="AR375">
        <v>1.879999</v>
      </c>
      <c r="AS375">
        <v>2.0204680000000002</v>
      </c>
      <c r="AT375">
        <v>0.14046900000000001</v>
      </c>
      <c r="AU375">
        <v>140.46899999999999</v>
      </c>
      <c r="AV375">
        <v>0.2005615234375</v>
      </c>
    </row>
    <row r="376" spans="1:48">
      <c r="A376">
        <v>34034</v>
      </c>
      <c r="B376" t="s">
        <v>16</v>
      </c>
      <c r="C376" t="s">
        <v>15</v>
      </c>
      <c r="D376">
        <v>75490</v>
      </c>
      <c r="E376">
        <v>2.66</v>
      </c>
      <c r="F376">
        <v>2.8365179999999999</v>
      </c>
      <c r="G376">
        <v>0.17651799999999901</v>
      </c>
      <c r="H376">
        <v>176.51799999999901</v>
      </c>
      <c r="I376">
        <v>18.4802856445312</v>
      </c>
      <c r="N376">
        <v>59287</v>
      </c>
      <c r="O376" t="s">
        <v>48</v>
      </c>
      <c r="P376" t="s">
        <v>49</v>
      </c>
      <c r="Q376">
        <v>75490</v>
      </c>
      <c r="R376">
        <v>3.1099990000000002</v>
      </c>
      <c r="S376">
        <v>3.2884679999999999</v>
      </c>
      <c r="T376">
        <v>0.17846899999999899</v>
      </c>
      <c r="U376">
        <v>178.468999999999</v>
      </c>
      <c r="V376">
        <v>17.0313720703125</v>
      </c>
      <c r="AA376">
        <v>33867</v>
      </c>
      <c r="AB376" t="s">
        <v>50</v>
      </c>
      <c r="AC376" t="s">
        <v>51</v>
      </c>
      <c r="AD376">
        <v>75490</v>
      </c>
      <c r="AE376">
        <v>2.6699989999999998</v>
      </c>
      <c r="AF376">
        <v>2.808468</v>
      </c>
      <c r="AG376">
        <v>0.13846900000000001</v>
      </c>
      <c r="AH376">
        <v>138.46899999999999</v>
      </c>
      <c r="AI376">
        <v>0.33489990234375</v>
      </c>
      <c r="AN376">
        <v>40756</v>
      </c>
      <c r="AO376" t="s">
        <v>52</v>
      </c>
      <c r="AP376" t="s">
        <v>53</v>
      </c>
      <c r="AQ376">
        <v>75490</v>
      </c>
      <c r="AR376">
        <v>1.9899990000000001</v>
      </c>
      <c r="AS376">
        <v>2.1284679999999998</v>
      </c>
      <c r="AT376">
        <v>0.13846899999999901</v>
      </c>
      <c r="AU376">
        <v>138.468999999999</v>
      </c>
      <c r="AV376">
        <v>0.2005615234375</v>
      </c>
    </row>
    <row r="377" spans="1:48">
      <c r="A377">
        <v>34035</v>
      </c>
      <c r="B377" t="s">
        <v>16</v>
      </c>
      <c r="C377" t="s">
        <v>15</v>
      </c>
      <c r="D377">
        <v>75490</v>
      </c>
      <c r="E377">
        <v>2.7299989999999998</v>
      </c>
      <c r="F377">
        <v>2.9084680000000001</v>
      </c>
      <c r="G377">
        <v>0.17846899999999999</v>
      </c>
      <c r="H377">
        <v>178.46899999999999</v>
      </c>
      <c r="I377">
        <v>18.4802856445312</v>
      </c>
      <c r="N377">
        <v>59285</v>
      </c>
      <c r="O377" t="s">
        <v>48</v>
      </c>
      <c r="P377" t="s">
        <v>49</v>
      </c>
      <c r="Q377">
        <v>75490</v>
      </c>
      <c r="R377">
        <v>2.4900000000000002</v>
      </c>
      <c r="S377">
        <v>2.66851799999999</v>
      </c>
      <c r="T377">
        <v>0.17851799999999901</v>
      </c>
      <c r="U377">
        <v>178.51799999999901</v>
      </c>
      <c r="V377">
        <v>17.6254577636718</v>
      </c>
      <c r="AA377">
        <v>33868</v>
      </c>
      <c r="AB377" t="s">
        <v>50</v>
      </c>
      <c r="AC377" t="s">
        <v>51</v>
      </c>
      <c r="AD377">
        <v>75490</v>
      </c>
      <c r="AE377">
        <v>3.66</v>
      </c>
      <c r="AF377">
        <v>3.800468</v>
      </c>
      <c r="AG377">
        <v>0.14046799999999901</v>
      </c>
      <c r="AH377">
        <v>140.46799999999899</v>
      </c>
      <c r="AI377">
        <v>0.3443603515625</v>
      </c>
      <c r="AN377">
        <v>40757</v>
      </c>
      <c r="AO377" t="s">
        <v>52</v>
      </c>
      <c r="AP377" t="s">
        <v>53</v>
      </c>
      <c r="AQ377">
        <v>75490</v>
      </c>
      <c r="AR377">
        <v>3.2099989999999998</v>
      </c>
      <c r="AS377">
        <v>3.348468</v>
      </c>
      <c r="AT377">
        <v>0.13846900000000001</v>
      </c>
      <c r="AU377">
        <v>138.46899999999999</v>
      </c>
      <c r="AV377">
        <v>0.1513671875</v>
      </c>
    </row>
    <row r="378" spans="1:48">
      <c r="A378">
        <v>34036</v>
      </c>
      <c r="B378" t="s">
        <v>16</v>
      </c>
      <c r="C378" t="s">
        <v>15</v>
      </c>
      <c r="D378">
        <v>75490</v>
      </c>
      <c r="E378">
        <v>2.7999990000000001</v>
      </c>
      <c r="F378">
        <v>2.9524680000000001</v>
      </c>
      <c r="G378">
        <v>0.15246899999999899</v>
      </c>
      <c r="H378">
        <v>152.468999999999</v>
      </c>
      <c r="I378">
        <v>18.4802856445312</v>
      </c>
      <c r="N378">
        <v>59282</v>
      </c>
      <c r="O378" t="s">
        <v>48</v>
      </c>
      <c r="P378" t="s">
        <v>49</v>
      </c>
      <c r="Q378">
        <v>75490</v>
      </c>
      <c r="R378">
        <v>1.87</v>
      </c>
      <c r="S378">
        <v>2.0485180000000001</v>
      </c>
      <c r="T378">
        <v>0.17851799999999901</v>
      </c>
      <c r="U378">
        <v>178.51799999999901</v>
      </c>
      <c r="V378">
        <v>16.3203430175781</v>
      </c>
      <c r="AA378">
        <v>33869</v>
      </c>
      <c r="AB378" t="s">
        <v>50</v>
      </c>
      <c r="AC378" t="s">
        <v>51</v>
      </c>
      <c r="AD378">
        <v>75490</v>
      </c>
      <c r="AE378">
        <v>3.8199990000000001</v>
      </c>
      <c r="AF378">
        <v>3.9604680000000001</v>
      </c>
      <c r="AG378">
        <v>0.14046899999999901</v>
      </c>
      <c r="AH378">
        <v>140.468999999999</v>
      </c>
      <c r="AI378">
        <v>0.3443603515625</v>
      </c>
      <c r="AN378">
        <v>40758</v>
      </c>
      <c r="AO378" t="s">
        <v>52</v>
      </c>
      <c r="AP378" t="s">
        <v>53</v>
      </c>
      <c r="AQ378">
        <v>75490</v>
      </c>
      <c r="AR378">
        <v>3.7099989999999998</v>
      </c>
      <c r="AS378">
        <v>3.848468</v>
      </c>
      <c r="AT378">
        <v>0.13846900000000001</v>
      </c>
      <c r="AU378">
        <v>138.46899999999999</v>
      </c>
      <c r="AV378">
        <v>0.38409423828125</v>
      </c>
    </row>
    <row r="379" spans="1:48">
      <c r="A379">
        <v>34037</v>
      </c>
      <c r="B379" t="s">
        <v>16</v>
      </c>
      <c r="C379" t="s">
        <v>15</v>
      </c>
      <c r="D379">
        <v>75490</v>
      </c>
      <c r="E379">
        <v>3.04</v>
      </c>
      <c r="F379">
        <v>3.1804679999999999</v>
      </c>
      <c r="G379">
        <v>0.14046799999999901</v>
      </c>
      <c r="H379">
        <v>140.46799999999899</v>
      </c>
      <c r="I379">
        <v>19.4048461914062</v>
      </c>
      <c r="N379">
        <v>59288</v>
      </c>
      <c r="O379" t="s">
        <v>48</v>
      </c>
      <c r="P379" t="s">
        <v>49</v>
      </c>
      <c r="Q379">
        <v>75490</v>
      </c>
      <c r="R379">
        <v>2.79</v>
      </c>
      <c r="S379">
        <v>2.968518</v>
      </c>
      <c r="T379">
        <v>0.17851799999999901</v>
      </c>
      <c r="U379">
        <v>178.51799999999901</v>
      </c>
      <c r="V379">
        <v>17.900146484375</v>
      </c>
      <c r="AA379">
        <v>33856</v>
      </c>
      <c r="AB379" t="s">
        <v>50</v>
      </c>
      <c r="AC379" t="s">
        <v>51</v>
      </c>
      <c r="AD379">
        <v>75490</v>
      </c>
      <c r="AE379">
        <v>1.1100000000000001</v>
      </c>
      <c r="AF379">
        <v>1.2484679999999999</v>
      </c>
      <c r="AG379">
        <v>0.13846799999999901</v>
      </c>
      <c r="AH379">
        <v>138.46799999999899</v>
      </c>
      <c r="AI379">
        <v>0.24908447265625</v>
      </c>
      <c r="AN379">
        <v>40755</v>
      </c>
      <c r="AO379" t="s">
        <v>52</v>
      </c>
      <c r="AP379" t="s">
        <v>53</v>
      </c>
      <c r="AQ379">
        <v>75490</v>
      </c>
      <c r="AR379">
        <v>1.159999</v>
      </c>
      <c r="AS379">
        <v>1.3285179999999901</v>
      </c>
      <c r="AT379">
        <v>0.168518999999999</v>
      </c>
      <c r="AU379">
        <v>168.51899999999901</v>
      </c>
      <c r="AV379">
        <v>0.2091064453125</v>
      </c>
    </row>
    <row r="380" spans="1:48">
      <c r="A380">
        <v>34038</v>
      </c>
      <c r="B380" t="s">
        <v>16</v>
      </c>
      <c r="C380" t="s">
        <v>15</v>
      </c>
      <c r="D380">
        <v>75490</v>
      </c>
      <c r="E380">
        <v>3.37</v>
      </c>
      <c r="F380">
        <v>3.5164680000000001</v>
      </c>
      <c r="G380">
        <v>0.14646799999999999</v>
      </c>
      <c r="H380">
        <v>146.46799999999999</v>
      </c>
      <c r="I380">
        <v>19.4875793457031</v>
      </c>
      <c r="N380">
        <v>59284</v>
      </c>
      <c r="O380" t="s">
        <v>48</v>
      </c>
      <c r="P380" t="s">
        <v>49</v>
      </c>
      <c r="Q380">
        <v>75490</v>
      </c>
      <c r="R380">
        <v>2.27</v>
      </c>
      <c r="S380">
        <v>2.448518</v>
      </c>
      <c r="T380">
        <v>0.17851799999999901</v>
      </c>
      <c r="U380">
        <v>178.51799999999901</v>
      </c>
      <c r="V380">
        <v>16.6240844726562</v>
      </c>
      <c r="AA380">
        <v>33857</v>
      </c>
      <c r="AB380" t="s">
        <v>50</v>
      </c>
      <c r="AC380" t="s">
        <v>51</v>
      </c>
      <c r="AD380">
        <v>75490</v>
      </c>
      <c r="AE380">
        <v>1.439999</v>
      </c>
      <c r="AF380">
        <v>1.580468</v>
      </c>
      <c r="AG380">
        <v>0.14046899999999901</v>
      </c>
      <c r="AH380">
        <v>140.468999999999</v>
      </c>
      <c r="AI380">
        <v>0.224822998046875</v>
      </c>
      <c r="AN380">
        <v>40756</v>
      </c>
      <c r="AO380" t="s">
        <v>52</v>
      </c>
      <c r="AP380" t="s">
        <v>53</v>
      </c>
      <c r="AQ380">
        <v>75490</v>
      </c>
      <c r="AR380">
        <v>1.2299990000000001</v>
      </c>
      <c r="AS380">
        <v>1.368468</v>
      </c>
      <c r="AT380">
        <v>0.13846899999999901</v>
      </c>
      <c r="AU380">
        <v>138.468999999999</v>
      </c>
      <c r="AV380">
        <v>0.2091064453125</v>
      </c>
    </row>
    <row r="381" spans="1:48">
      <c r="A381">
        <v>34039</v>
      </c>
      <c r="B381" t="s">
        <v>16</v>
      </c>
      <c r="C381" t="s">
        <v>15</v>
      </c>
      <c r="D381">
        <v>75490</v>
      </c>
      <c r="E381">
        <v>3.5</v>
      </c>
      <c r="F381">
        <v>3.6524679999999998</v>
      </c>
      <c r="G381">
        <v>0.15246799999999899</v>
      </c>
      <c r="H381">
        <v>152.46799999999899</v>
      </c>
      <c r="I381">
        <v>19.5703125</v>
      </c>
      <c r="N381">
        <v>59282</v>
      </c>
      <c r="O381" t="s">
        <v>48</v>
      </c>
      <c r="P381" t="s">
        <v>49</v>
      </c>
      <c r="Q381">
        <v>75490</v>
      </c>
      <c r="R381">
        <v>1.325885</v>
      </c>
      <c r="S381">
        <v>1.5044679999999999</v>
      </c>
      <c r="T381">
        <v>0.17858299999999999</v>
      </c>
      <c r="U381">
        <v>178.583</v>
      </c>
      <c r="V381">
        <v>19.8149719238281</v>
      </c>
      <c r="AA381">
        <v>33858</v>
      </c>
      <c r="AB381" t="s">
        <v>50</v>
      </c>
      <c r="AC381" t="s">
        <v>51</v>
      </c>
      <c r="AD381">
        <v>75490</v>
      </c>
      <c r="AE381">
        <v>1.7299989999999901</v>
      </c>
      <c r="AF381">
        <v>1.868468</v>
      </c>
      <c r="AG381">
        <v>0.13846900000000001</v>
      </c>
      <c r="AH381">
        <v>138.46899999999999</v>
      </c>
      <c r="AI381">
        <v>0.2005615234375</v>
      </c>
      <c r="AN381">
        <v>40757</v>
      </c>
      <c r="AO381" t="s">
        <v>52</v>
      </c>
      <c r="AP381" t="s">
        <v>53</v>
      </c>
      <c r="AQ381">
        <v>75490</v>
      </c>
      <c r="AR381">
        <v>1.439999</v>
      </c>
      <c r="AS381">
        <v>1.580468</v>
      </c>
      <c r="AT381">
        <v>0.14046899999999901</v>
      </c>
      <c r="AU381">
        <v>140.468999999999</v>
      </c>
      <c r="AV381">
        <v>0.235107421875</v>
      </c>
    </row>
    <row r="382" spans="1:48">
      <c r="A382">
        <v>34028</v>
      </c>
      <c r="B382" t="s">
        <v>16</v>
      </c>
      <c r="C382" t="s">
        <v>15</v>
      </c>
      <c r="D382">
        <v>75490</v>
      </c>
      <c r="E382">
        <v>1.179999</v>
      </c>
      <c r="F382">
        <v>1.320468</v>
      </c>
      <c r="G382">
        <v>0.14046899999999901</v>
      </c>
      <c r="H382">
        <v>140.468999999999</v>
      </c>
      <c r="I382">
        <v>17.1043701171875</v>
      </c>
      <c r="N382">
        <v>59288</v>
      </c>
      <c r="O382" t="s">
        <v>48</v>
      </c>
      <c r="P382" t="s">
        <v>49</v>
      </c>
      <c r="Q382">
        <v>75490</v>
      </c>
      <c r="R382">
        <v>2.0605449999999998</v>
      </c>
      <c r="S382">
        <v>2.2404679999999999</v>
      </c>
      <c r="T382">
        <v>0.179923</v>
      </c>
      <c r="U382">
        <v>179.923</v>
      </c>
      <c r="V382">
        <v>15.7935180664062</v>
      </c>
      <c r="AA382">
        <v>33859</v>
      </c>
      <c r="AB382" t="s">
        <v>50</v>
      </c>
      <c r="AC382" t="s">
        <v>51</v>
      </c>
      <c r="AD382">
        <v>75490</v>
      </c>
      <c r="AE382">
        <v>1.8399999999999901</v>
      </c>
      <c r="AF382">
        <v>1.9804679999999999</v>
      </c>
      <c r="AG382">
        <v>0.14046800000000001</v>
      </c>
      <c r="AH382">
        <v>140.46799999999999</v>
      </c>
      <c r="AI382">
        <v>0.2005615234375</v>
      </c>
      <c r="AN382">
        <v>40758</v>
      </c>
      <c r="AO382" t="s">
        <v>52</v>
      </c>
      <c r="AP382" t="s">
        <v>53</v>
      </c>
      <c r="AQ382">
        <v>75490</v>
      </c>
      <c r="AR382">
        <v>1.56</v>
      </c>
      <c r="AS382">
        <v>1.7004679999999901</v>
      </c>
      <c r="AT382">
        <v>0.14046799999999901</v>
      </c>
      <c r="AU382">
        <v>140.46799999999899</v>
      </c>
      <c r="AV382">
        <v>0.2611083984375</v>
      </c>
    </row>
    <row r="383" spans="1:48">
      <c r="A383">
        <v>34029</v>
      </c>
      <c r="B383" t="s">
        <v>16</v>
      </c>
      <c r="C383" t="s">
        <v>15</v>
      </c>
      <c r="D383">
        <v>75490</v>
      </c>
      <c r="E383">
        <v>1.4699990000000001</v>
      </c>
      <c r="F383">
        <v>1.628468</v>
      </c>
      <c r="G383">
        <v>0.158468999999999</v>
      </c>
      <c r="H383">
        <v>158.468999999999</v>
      </c>
      <c r="I383">
        <v>17.9491882324218</v>
      </c>
      <c r="N383">
        <v>59284</v>
      </c>
      <c r="O383" t="s">
        <v>48</v>
      </c>
      <c r="P383" t="s">
        <v>49</v>
      </c>
      <c r="Q383">
        <v>75490</v>
      </c>
      <c r="R383">
        <v>1.8843760000000001</v>
      </c>
      <c r="S383">
        <v>2.0644680000000002</v>
      </c>
      <c r="T383">
        <v>0.180092</v>
      </c>
      <c r="U383">
        <v>180.09200000000001</v>
      </c>
      <c r="V383">
        <v>17.0245056152343</v>
      </c>
      <c r="AA383">
        <v>33860</v>
      </c>
      <c r="AB383" t="s">
        <v>50</v>
      </c>
      <c r="AC383" t="s">
        <v>51</v>
      </c>
      <c r="AD383">
        <v>75490</v>
      </c>
      <c r="AE383">
        <v>2.1099990000000002</v>
      </c>
      <c r="AF383">
        <v>2.2484679999999999</v>
      </c>
      <c r="AG383">
        <v>0.13846899999999901</v>
      </c>
      <c r="AH383">
        <v>138.468999999999</v>
      </c>
      <c r="AI383">
        <v>0.189208984375</v>
      </c>
      <c r="AN383">
        <v>40759</v>
      </c>
      <c r="AO383" t="s">
        <v>52</v>
      </c>
      <c r="AP383" t="s">
        <v>53</v>
      </c>
      <c r="AQ383">
        <v>75490</v>
      </c>
      <c r="AR383">
        <v>1.77</v>
      </c>
      <c r="AS383">
        <v>1.9084680000000001</v>
      </c>
      <c r="AT383">
        <v>0.13846800000000001</v>
      </c>
      <c r="AU383">
        <v>138.46799999999999</v>
      </c>
      <c r="AV383">
        <v>0.2611083984375</v>
      </c>
    </row>
    <row r="384" spans="1:48">
      <c r="A384">
        <v>34030</v>
      </c>
      <c r="B384" t="s">
        <v>16</v>
      </c>
      <c r="C384" t="s">
        <v>15</v>
      </c>
      <c r="D384">
        <v>75490</v>
      </c>
      <c r="E384">
        <v>1.629999</v>
      </c>
      <c r="F384">
        <v>1.7844679999999999</v>
      </c>
      <c r="G384">
        <v>0.154468999999999</v>
      </c>
      <c r="H384">
        <v>154.468999999999</v>
      </c>
      <c r="I384">
        <v>18.7940063476562</v>
      </c>
      <c r="N384">
        <v>59291</v>
      </c>
      <c r="O384" t="s">
        <v>48</v>
      </c>
      <c r="P384" t="s">
        <v>49</v>
      </c>
      <c r="Q384">
        <v>75490</v>
      </c>
      <c r="R384">
        <v>3.5043660000000001</v>
      </c>
      <c r="S384">
        <v>3.6844679999999999</v>
      </c>
      <c r="T384">
        <v>0.18010199999999901</v>
      </c>
      <c r="U384">
        <v>180.10199999999901</v>
      </c>
      <c r="V384">
        <v>17.6987915039062</v>
      </c>
      <c r="AA384">
        <v>33861</v>
      </c>
      <c r="AB384" t="s">
        <v>50</v>
      </c>
      <c r="AC384" t="s">
        <v>51</v>
      </c>
      <c r="AD384">
        <v>75490</v>
      </c>
      <c r="AE384">
        <v>2.3399990000000002</v>
      </c>
      <c r="AF384">
        <v>2.496518</v>
      </c>
      <c r="AG384">
        <v>0.15651899999999899</v>
      </c>
      <c r="AH384">
        <v>156.51899999999901</v>
      </c>
      <c r="AI384">
        <v>0.189208984375</v>
      </c>
      <c r="AN384">
        <v>40760</v>
      </c>
      <c r="AO384" t="s">
        <v>52</v>
      </c>
      <c r="AP384" t="s">
        <v>53</v>
      </c>
      <c r="AQ384">
        <v>75490</v>
      </c>
      <c r="AR384">
        <v>2.06</v>
      </c>
      <c r="AS384">
        <v>2.2004679999999999</v>
      </c>
      <c r="AT384">
        <v>0.14046799999999901</v>
      </c>
      <c r="AU384">
        <v>140.46799999999899</v>
      </c>
      <c r="AV384">
        <v>0.1400146484375</v>
      </c>
    </row>
    <row r="385" spans="1:48">
      <c r="A385">
        <v>34031</v>
      </c>
      <c r="B385" t="s">
        <v>16</v>
      </c>
      <c r="C385" t="s">
        <v>15</v>
      </c>
      <c r="D385">
        <v>75490</v>
      </c>
      <c r="E385">
        <v>1.75</v>
      </c>
      <c r="F385">
        <v>1.9165179999999999</v>
      </c>
      <c r="G385">
        <v>0.166517999999999</v>
      </c>
      <c r="H385">
        <v>166.51799999999901</v>
      </c>
      <c r="I385">
        <v>18.7940063476562</v>
      </c>
      <c r="N385">
        <v>59287</v>
      </c>
      <c r="O385" t="s">
        <v>48</v>
      </c>
      <c r="P385" t="s">
        <v>49</v>
      </c>
      <c r="Q385">
        <v>75490</v>
      </c>
      <c r="R385">
        <v>2.74</v>
      </c>
      <c r="S385">
        <v>2.9204680000000001</v>
      </c>
      <c r="T385">
        <v>0.18046799999999899</v>
      </c>
      <c r="U385">
        <v>180.46799999999899</v>
      </c>
      <c r="V385">
        <v>19.4573974609375</v>
      </c>
      <c r="AA385">
        <v>33862</v>
      </c>
      <c r="AB385" t="s">
        <v>50</v>
      </c>
      <c r="AC385" t="s">
        <v>51</v>
      </c>
      <c r="AD385">
        <v>75490</v>
      </c>
      <c r="AE385">
        <v>2.383591</v>
      </c>
      <c r="AF385">
        <v>2.5364680000000002</v>
      </c>
      <c r="AG385">
        <v>0.15287700000000001</v>
      </c>
      <c r="AH385">
        <v>152.87700000000001</v>
      </c>
      <c r="AI385">
        <v>0.262054443359375</v>
      </c>
      <c r="AN385">
        <v>40761</v>
      </c>
      <c r="AO385" t="s">
        <v>52</v>
      </c>
      <c r="AP385" t="s">
        <v>53</v>
      </c>
      <c r="AQ385">
        <v>75490</v>
      </c>
      <c r="AR385">
        <v>2.1800000000000002</v>
      </c>
      <c r="AS385">
        <v>2.320468</v>
      </c>
      <c r="AT385">
        <v>0.14046799999999901</v>
      </c>
      <c r="AU385">
        <v>140.46799999999899</v>
      </c>
      <c r="AV385">
        <v>0.1400146484375</v>
      </c>
    </row>
    <row r="386" spans="1:48">
      <c r="A386">
        <v>34032</v>
      </c>
      <c r="B386" t="s">
        <v>16</v>
      </c>
      <c r="C386" t="s">
        <v>15</v>
      </c>
      <c r="D386">
        <v>75490</v>
      </c>
      <c r="E386">
        <v>1.8050999999999999</v>
      </c>
      <c r="F386">
        <v>1.9844679999999999</v>
      </c>
      <c r="G386">
        <v>0.179368</v>
      </c>
      <c r="H386">
        <v>179.36799999999999</v>
      </c>
      <c r="I386">
        <v>18.7940063476562</v>
      </c>
      <c r="N386">
        <v>59282</v>
      </c>
      <c r="O386" t="s">
        <v>48</v>
      </c>
      <c r="P386" t="s">
        <v>49</v>
      </c>
      <c r="Q386">
        <v>75490</v>
      </c>
      <c r="R386">
        <v>1.54</v>
      </c>
      <c r="S386">
        <v>1.7204679999999899</v>
      </c>
      <c r="T386">
        <v>0.18046799999999899</v>
      </c>
      <c r="U386">
        <v>180.46799999999899</v>
      </c>
      <c r="V386">
        <v>18.2340698242187</v>
      </c>
      <c r="AA386">
        <v>33863</v>
      </c>
      <c r="AB386" t="s">
        <v>50</v>
      </c>
      <c r="AC386" t="s">
        <v>51</v>
      </c>
      <c r="AD386">
        <v>75490</v>
      </c>
      <c r="AE386">
        <v>2.62999899999999</v>
      </c>
      <c r="AF386">
        <v>2.7684679999999999</v>
      </c>
      <c r="AG386">
        <v>0.13846900000000001</v>
      </c>
      <c r="AH386">
        <v>138.46899999999999</v>
      </c>
      <c r="AI386">
        <v>0.33489990234375</v>
      </c>
      <c r="AN386">
        <v>40762</v>
      </c>
      <c r="AO386" t="s">
        <v>52</v>
      </c>
      <c r="AP386" t="s">
        <v>53</v>
      </c>
      <c r="AQ386">
        <v>75490</v>
      </c>
      <c r="AR386">
        <v>2.4900000000000002</v>
      </c>
      <c r="AS386">
        <v>2.6644679999999998</v>
      </c>
      <c r="AT386">
        <v>0.17446799999999901</v>
      </c>
      <c r="AU386">
        <v>174.46799999999899</v>
      </c>
      <c r="AV386">
        <v>0.154205322265625</v>
      </c>
    </row>
    <row r="387" spans="1:48">
      <c r="A387">
        <v>34033</v>
      </c>
      <c r="B387" t="s">
        <v>16</v>
      </c>
      <c r="C387" t="s">
        <v>15</v>
      </c>
      <c r="D387">
        <v>75490</v>
      </c>
      <c r="E387">
        <v>1.869272</v>
      </c>
      <c r="F387">
        <v>2.0444680000000002</v>
      </c>
      <c r="G387">
        <v>0.17519599999999999</v>
      </c>
      <c r="H387">
        <v>175.196</v>
      </c>
      <c r="I387">
        <v>18.2835693359375</v>
      </c>
      <c r="N387">
        <v>59291</v>
      </c>
      <c r="O387" t="s">
        <v>48</v>
      </c>
      <c r="P387" t="s">
        <v>49</v>
      </c>
      <c r="Q387">
        <v>75490</v>
      </c>
      <c r="R387">
        <v>2.4399989999999998</v>
      </c>
      <c r="S387">
        <v>2.6204679999999998</v>
      </c>
      <c r="T387">
        <v>0.18046899999999999</v>
      </c>
      <c r="U387">
        <v>180.46899999999999</v>
      </c>
      <c r="V387">
        <v>17.6254577636718</v>
      </c>
      <c r="AA387">
        <v>33864</v>
      </c>
      <c r="AB387" t="s">
        <v>50</v>
      </c>
      <c r="AC387" t="s">
        <v>51</v>
      </c>
      <c r="AD387">
        <v>75490</v>
      </c>
      <c r="AE387">
        <v>2.9599989999999998</v>
      </c>
      <c r="AF387">
        <v>3.1205180000000001</v>
      </c>
      <c r="AG387">
        <v>0.160519</v>
      </c>
      <c r="AH387">
        <v>160.51900000000001</v>
      </c>
      <c r="AI387">
        <v>0.3443603515625</v>
      </c>
      <c r="AN387">
        <v>40763</v>
      </c>
      <c r="AO387" t="s">
        <v>52</v>
      </c>
      <c r="AP387" t="s">
        <v>53</v>
      </c>
      <c r="AQ387">
        <v>75490</v>
      </c>
      <c r="AR387">
        <v>2.5487790000000001</v>
      </c>
      <c r="AS387">
        <v>2.70851799999999</v>
      </c>
      <c r="AT387">
        <v>0.15973899999999899</v>
      </c>
      <c r="AU387">
        <v>159.73899999999901</v>
      </c>
      <c r="AV387">
        <v>0.16839599609375</v>
      </c>
    </row>
    <row r="388" spans="1:48">
      <c r="A388">
        <v>34034</v>
      </c>
      <c r="B388" t="s">
        <v>16</v>
      </c>
      <c r="C388" t="s">
        <v>15</v>
      </c>
      <c r="D388">
        <v>75490</v>
      </c>
      <c r="E388">
        <v>1.9899990000000001</v>
      </c>
      <c r="F388">
        <v>2.1364679999999998</v>
      </c>
      <c r="G388">
        <v>0.14646899999999899</v>
      </c>
      <c r="H388">
        <v>146.468999999999</v>
      </c>
      <c r="I388">
        <v>18.2835693359375</v>
      </c>
      <c r="N388">
        <v>59281</v>
      </c>
      <c r="O388" t="s">
        <v>48</v>
      </c>
      <c r="P388" t="s">
        <v>49</v>
      </c>
      <c r="Q388">
        <v>75490</v>
      </c>
      <c r="R388">
        <v>2.8399990000000002</v>
      </c>
      <c r="S388">
        <v>3.020518</v>
      </c>
      <c r="T388">
        <v>0.18051899999999901</v>
      </c>
      <c r="U388">
        <v>180.51899999999901</v>
      </c>
      <c r="V388">
        <v>17.4657592773437</v>
      </c>
      <c r="AA388">
        <v>33865</v>
      </c>
      <c r="AB388" t="s">
        <v>50</v>
      </c>
      <c r="AC388" t="s">
        <v>51</v>
      </c>
      <c r="AD388">
        <v>75490</v>
      </c>
      <c r="AE388">
        <v>3.0187789999999999</v>
      </c>
      <c r="AF388">
        <v>3.1604679999999998</v>
      </c>
      <c r="AG388">
        <v>0.14168899999999901</v>
      </c>
      <c r="AH388">
        <v>141.688999999999</v>
      </c>
      <c r="AI388">
        <v>0.35382080078125</v>
      </c>
      <c r="AN388">
        <v>40764</v>
      </c>
      <c r="AO388" t="s">
        <v>52</v>
      </c>
      <c r="AP388" t="s">
        <v>53</v>
      </c>
      <c r="AQ388">
        <v>75490</v>
      </c>
      <c r="AR388">
        <v>2.57302699999999</v>
      </c>
      <c r="AS388">
        <v>2.7484679999999999</v>
      </c>
      <c r="AT388">
        <v>0.17544100000000001</v>
      </c>
      <c r="AU388">
        <v>175.441</v>
      </c>
      <c r="AV388">
        <v>0.16839599609375</v>
      </c>
    </row>
    <row r="389" spans="1:48">
      <c r="A389">
        <v>34035</v>
      </c>
      <c r="B389" t="s">
        <v>16</v>
      </c>
      <c r="C389" t="s">
        <v>15</v>
      </c>
      <c r="D389">
        <v>75490</v>
      </c>
      <c r="E389">
        <v>2.1</v>
      </c>
      <c r="F389">
        <v>2.2604679999999999</v>
      </c>
      <c r="G389">
        <v>0.160467999999999</v>
      </c>
      <c r="H389">
        <v>160.46799999999899</v>
      </c>
      <c r="I389">
        <v>17.7731323242187</v>
      </c>
      <c r="N389">
        <v>59284</v>
      </c>
      <c r="O389" t="s">
        <v>48</v>
      </c>
      <c r="P389" t="s">
        <v>49</v>
      </c>
      <c r="Q389">
        <v>75490</v>
      </c>
      <c r="R389">
        <v>2.7999990000000001</v>
      </c>
      <c r="S389">
        <v>2.980518</v>
      </c>
      <c r="T389">
        <v>0.18051899999999901</v>
      </c>
      <c r="U389">
        <v>180.51899999999901</v>
      </c>
      <c r="V389">
        <v>19.0841674804687</v>
      </c>
      <c r="AA389">
        <v>33866</v>
      </c>
      <c r="AB389" t="s">
        <v>50</v>
      </c>
      <c r="AC389" t="s">
        <v>51</v>
      </c>
      <c r="AD389">
        <v>75490</v>
      </c>
      <c r="AE389">
        <v>3.18</v>
      </c>
      <c r="AF389">
        <v>3.3365179999999999</v>
      </c>
      <c r="AG389">
        <v>0.15651799999999899</v>
      </c>
      <c r="AH389">
        <v>156.51799999999901</v>
      </c>
      <c r="AI389">
        <v>0.35382080078125</v>
      </c>
      <c r="AN389">
        <v>40765</v>
      </c>
      <c r="AO389" t="s">
        <v>52</v>
      </c>
      <c r="AP389" t="s">
        <v>53</v>
      </c>
      <c r="AQ389">
        <v>75490</v>
      </c>
      <c r="AR389">
        <v>2.74</v>
      </c>
      <c r="AS389">
        <v>2.9005179999999999</v>
      </c>
      <c r="AT389">
        <v>0.16051799999999899</v>
      </c>
      <c r="AU389">
        <v>160.51799999999901</v>
      </c>
      <c r="AV389">
        <v>0.16839599609375</v>
      </c>
    </row>
    <row r="390" spans="1:48">
      <c r="A390">
        <v>34036</v>
      </c>
      <c r="B390" t="s">
        <v>16</v>
      </c>
      <c r="C390" t="s">
        <v>15</v>
      </c>
      <c r="D390">
        <v>75490</v>
      </c>
      <c r="E390">
        <v>2.6899989999999998</v>
      </c>
      <c r="F390">
        <v>2.832468</v>
      </c>
      <c r="G390">
        <v>0.14246899999999901</v>
      </c>
      <c r="H390">
        <v>142.468999999999</v>
      </c>
      <c r="I390">
        <v>15.63037109375</v>
      </c>
      <c r="N390">
        <v>59292</v>
      </c>
      <c r="O390" t="s">
        <v>48</v>
      </c>
      <c r="P390" t="s">
        <v>49</v>
      </c>
      <c r="Q390">
        <v>75490</v>
      </c>
      <c r="R390">
        <v>3.2999990000000001</v>
      </c>
      <c r="S390">
        <v>3.480518</v>
      </c>
      <c r="T390">
        <v>0.18051899999999901</v>
      </c>
      <c r="U390">
        <v>180.51899999999901</v>
      </c>
      <c r="V390">
        <v>19.0113525390625</v>
      </c>
      <c r="AA390">
        <v>33867</v>
      </c>
      <c r="AB390" t="s">
        <v>50</v>
      </c>
      <c r="AC390" t="s">
        <v>51</v>
      </c>
      <c r="AD390">
        <v>75490</v>
      </c>
      <c r="AE390">
        <v>3.2235909999999999</v>
      </c>
      <c r="AF390">
        <v>3.376468</v>
      </c>
      <c r="AG390">
        <v>0.15287700000000001</v>
      </c>
      <c r="AH390">
        <v>152.87700000000001</v>
      </c>
      <c r="AI390">
        <v>0.35382080078125</v>
      </c>
      <c r="AN390">
        <v>40766</v>
      </c>
      <c r="AO390" t="s">
        <v>52</v>
      </c>
      <c r="AP390" t="s">
        <v>53</v>
      </c>
      <c r="AQ390">
        <v>75490</v>
      </c>
      <c r="AR390">
        <v>2.7987790000000001</v>
      </c>
      <c r="AS390">
        <v>2.9404680000000001</v>
      </c>
      <c r="AT390">
        <v>0.14168899999999901</v>
      </c>
      <c r="AU390">
        <v>141.688999999999</v>
      </c>
      <c r="AV390">
        <v>0.16839599609375</v>
      </c>
    </row>
    <row r="391" spans="1:48">
      <c r="A391">
        <v>34037</v>
      </c>
      <c r="B391" t="s">
        <v>16</v>
      </c>
      <c r="C391" t="s">
        <v>15</v>
      </c>
      <c r="D391">
        <v>75490</v>
      </c>
      <c r="E391">
        <v>2.9199989999999998</v>
      </c>
      <c r="F391">
        <v>3.0604680000000002</v>
      </c>
      <c r="G391">
        <v>0.14046900000000001</v>
      </c>
      <c r="H391">
        <v>140.46899999999999</v>
      </c>
      <c r="I391">
        <v>17.4485168457031</v>
      </c>
      <c r="N391">
        <v>59286</v>
      </c>
      <c r="O391" t="s">
        <v>48</v>
      </c>
      <c r="P391" t="s">
        <v>49</v>
      </c>
      <c r="Q391">
        <v>75490</v>
      </c>
      <c r="R391">
        <v>1.959999</v>
      </c>
      <c r="S391">
        <v>2.1405180000000001</v>
      </c>
      <c r="T391">
        <v>0.18051900000000001</v>
      </c>
      <c r="U391">
        <v>180.51900000000001</v>
      </c>
      <c r="V391">
        <v>17.0245056152343</v>
      </c>
      <c r="AA391">
        <v>33868</v>
      </c>
      <c r="AB391" t="s">
        <v>50</v>
      </c>
      <c r="AC391" t="s">
        <v>51</v>
      </c>
      <c r="AD391">
        <v>75490</v>
      </c>
      <c r="AE391">
        <v>3.4399989999999998</v>
      </c>
      <c r="AF391">
        <v>3.5965180000000001</v>
      </c>
      <c r="AG391">
        <v>0.15651899999999999</v>
      </c>
      <c r="AH391">
        <v>156.51900000000001</v>
      </c>
      <c r="AI391">
        <v>0.349090576171875</v>
      </c>
      <c r="AN391">
        <v>40767</v>
      </c>
      <c r="AO391" t="s">
        <v>52</v>
      </c>
      <c r="AP391" t="s">
        <v>53</v>
      </c>
      <c r="AQ391">
        <v>75490</v>
      </c>
      <c r="AR391">
        <v>3.18</v>
      </c>
      <c r="AS391">
        <v>3.320468</v>
      </c>
      <c r="AT391">
        <v>0.14046799999999901</v>
      </c>
      <c r="AU391">
        <v>140.46799999999899</v>
      </c>
      <c r="AV391">
        <v>0.1513671875</v>
      </c>
    </row>
    <row r="392" spans="1:48">
      <c r="A392">
        <v>34038</v>
      </c>
      <c r="B392" t="s">
        <v>16</v>
      </c>
      <c r="C392" t="s">
        <v>15</v>
      </c>
      <c r="D392">
        <v>75490</v>
      </c>
      <c r="E392">
        <v>3.45</v>
      </c>
      <c r="F392">
        <v>3.5924680000000002</v>
      </c>
      <c r="G392">
        <v>0.14246800000000001</v>
      </c>
      <c r="H392">
        <v>142.46799999999999</v>
      </c>
      <c r="I392">
        <v>18.5053100585937</v>
      </c>
      <c r="N392">
        <v>59282</v>
      </c>
      <c r="O392" t="s">
        <v>48</v>
      </c>
      <c r="P392" t="s">
        <v>49</v>
      </c>
      <c r="Q392">
        <v>75490</v>
      </c>
      <c r="R392">
        <v>1.899999</v>
      </c>
      <c r="S392">
        <v>2.0805180000000001</v>
      </c>
      <c r="T392">
        <v>0.18051900000000001</v>
      </c>
      <c r="U392">
        <v>180.51900000000001</v>
      </c>
      <c r="V392">
        <v>16.3142395019531</v>
      </c>
      <c r="AA392">
        <v>33869</v>
      </c>
      <c r="AB392" t="s">
        <v>50</v>
      </c>
      <c r="AC392" t="s">
        <v>51</v>
      </c>
      <c r="AD392">
        <v>75490</v>
      </c>
      <c r="AE392">
        <v>3.4643660000000001</v>
      </c>
      <c r="AF392">
        <v>3.6364679999999998</v>
      </c>
      <c r="AG392">
        <v>0.17210199999999901</v>
      </c>
      <c r="AH392">
        <v>172.10199999999901</v>
      </c>
      <c r="AI392">
        <v>0.349090576171875</v>
      </c>
      <c r="AN392">
        <v>40768</v>
      </c>
      <c r="AO392" t="s">
        <v>52</v>
      </c>
      <c r="AP392" t="s">
        <v>53</v>
      </c>
      <c r="AQ392">
        <v>75490</v>
      </c>
      <c r="AR392">
        <v>3.37</v>
      </c>
      <c r="AS392">
        <v>3.54046799999999</v>
      </c>
      <c r="AT392">
        <v>0.17046799999999901</v>
      </c>
      <c r="AU392">
        <v>170.46799999999899</v>
      </c>
      <c r="AV392">
        <v>0.267730712890625</v>
      </c>
    </row>
    <row r="393" spans="1:48">
      <c r="A393">
        <v>34028</v>
      </c>
      <c r="B393" t="s">
        <v>16</v>
      </c>
      <c r="C393" t="s">
        <v>15</v>
      </c>
      <c r="D393">
        <v>75490</v>
      </c>
      <c r="E393">
        <v>1.08</v>
      </c>
      <c r="F393">
        <v>1.2404679999999999</v>
      </c>
      <c r="G393">
        <v>0.160467999999999</v>
      </c>
      <c r="H393">
        <v>160.46799999999899</v>
      </c>
      <c r="I393">
        <v>17.0585327148437</v>
      </c>
      <c r="N393">
        <v>59288</v>
      </c>
      <c r="O393" t="s">
        <v>48</v>
      </c>
      <c r="P393" t="s">
        <v>49</v>
      </c>
      <c r="Q393">
        <v>75490</v>
      </c>
      <c r="R393">
        <v>2.9187789999999998</v>
      </c>
      <c r="S393">
        <v>3.1004679999999998</v>
      </c>
      <c r="T393">
        <v>0.18168899999999999</v>
      </c>
      <c r="U393">
        <v>181.68899999999999</v>
      </c>
      <c r="V393">
        <v>19.41162109375</v>
      </c>
      <c r="AA393">
        <v>33856</v>
      </c>
      <c r="AB393" t="s">
        <v>50</v>
      </c>
      <c r="AC393" t="s">
        <v>51</v>
      </c>
      <c r="AD393">
        <v>75490</v>
      </c>
      <c r="AE393">
        <v>1.149999</v>
      </c>
      <c r="AF393">
        <v>1.2884679999999999</v>
      </c>
      <c r="AG393">
        <v>0.13846899999999901</v>
      </c>
      <c r="AH393">
        <v>138.468999999999</v>
      </c>
      <c r="AI393">
        <v>0.24908447265625</v>
      </c>
      <c r="AN393">
        <v>40769</v>
      </c>
      <c r="AO393" t="s">
        <v>52</v>
      </c>
      <c r="AP393" t="s">
        <v>53</v>
      </c>
      <c r="AQ393">
        <v>75490</v>
      </c>
      <c r="AR393">
        <v>3.39436599999999</v>
      </c>
      <c r="AS393">
        <v>3.5845180000000001</v>
      </c>
      <c r="AT393">
        <v>0.19015199999999999</v>
      </c>
      <c r="AU393">
        <v>190.15199999999999</v>
      </c>
      <c r="AV393">
        <v>0.267730712890625</v>
      </c>
    </row>
    <row r="394" spans="1:48">
      <c r="A394">
        <v>34029</v>
      </c>
      <c r="B394" t="s">
        <v>16</v>
      </c>
      <c r="C394" t="s">
        <v>15</v>
      </c>
      <c r="D394">
        <v>75490</v>
      </c>
      <c r="E394">
        <v>1.3599999999999901</v>
      </c>
      <c r="F394">
        <v>1.5084679999999999</v>
      </c>
      <c r="G394">
        <v>0.14846799999999999</v>
      </c>
      <c r="H394">
        <v>148.46799999999999</v>
      </c>
      <c r="I394">
        <v>17.745849609375</v>
      </c>
      <c r="N394">
        <v>59282</v>
      </c>
      <c r="O394" t="s">
        <v>48</v>
      </c>
      <c r="P394" t="s">
        <v>49</v>
      </c>
      <c r="Q394">
        <v>75490</v>
      </c>
      <c r="R394">
        <v>2.178779</v>
      </c>
      <c r="S394">
        <v>2.360468</v>
      </c>
      <c r="T394">
        <v>0.18168899999999999</v>
      </c>
      <c r="U394">
        <v>181.68899999999999</v>
      </c>
      <c r="V394">
        <v>16.6240844726562</v>
      </c>
      <c r="AA394">
        <v>33857</v>
      </c>
      <c r="AB394" t="s">
        <v>50</v>
      </c>
      <c r="AC394" t="s">
        <v>51</v>
      </c>
      <c r="AD394">
        <v>75490</v>
      </c>
      <c r="AE394">
        <v>1.29</v>
      </c>
      <c r="AF394">
        <v>1.484518</v>
      </c>
      <c r="AG394">
        <v>0.194517999999999</v>
      </c>
      <c r="AH394">
        <v>194.51799999999901</v>
      </c>
      <c r="AI394">
        <v>0.24908447265625</v>
      </c>
      <c r="AN394">
        <v>40770</v>
      </c>
      <c r="AO394" t="s">
        <v>52</v>
      </c>
      <c r="AP394" t="s">
        <v>53</v>
      </c>
      <c r="AQ394">
        <v>75490</v>
      </c>
      <c r="AR394">
        <v>3.4570150000000002</v>
      </c>
      <c r="AS394">
        <v>3.6244679999999998</v>
      </c>
      <c r="AT394">
        <v>0.16745299999999999</v>
      </c>
      <c r="AU394">
        <v>167.453</v>
      </c>
      <c r="AV394">
        <v>0.267730712890625</v>
      </c>
    </row>
    <row r="395" spans="1:48">
      <c r="A395">
        <v>34030</v>
      </c>
      <c r="B395" t="s">
        <v>16</v>
      </c>
      <c r="C395" t="s">
        <v>15</v>
      </c>
      <c r="D395">
        <v>75490</v>
      </c>
      <c r="E395">
        <v>1.4699990000000001</v>
      </c>
      <c r="F395">
        <v>1.6525179999999999</v>
      </c>
      <c r="G395">
        <v>0.18251899999999999</v>
      </c>
      <c r="H395">
        <v>182.51900000000001</v>
      </c>
      <c r="I395">
        <v>17.745849609375</v>
      </c>
      <c r="N395">
        <v>59281</v>
      </c>
      <c r="O395" t="s">
        <v>48</v>
      </c>
      <c r="P395" t="s">
        <v>49</v>
      </c>
      <c r="Q395">
        <v>75490</v>
      </c>
      <c r="R395">
        <v>1.81</v>
      </c>
      <c r="S395">
        <v>1.9924679999999999</v>
      </c>
      <c r="T395">
        <v>0.18246799999999999</v>
      </c>
      <c r="U395">
        <v>182.46799999999999</v>
      </c>
      <c r="V395">
        <v>18.8812255859375</v>
      </c>
      <c r="AA395">
        <v>33858</v>
      </c>
      <c r="AB395" t="s">
        <v>50</v>
      </c>
      <c r="AC395" t="s">
        <v>51</v>
      </c>
      <c r="AD395">
        <v>75490</v>
      </c>
      <c r="AE395">
        <v>1.333591</v>
      </c>
      <c r="AF395">
        <v>1.552468</v>
      </c>
      <c r="AG395">
        <v>0.21887699999999999</v>
      </c>
      <c r="AH395">
        <v>218.87699999999899</v>
      </c>
      <c r="AI395">
        <v>0.224822998046875</v>
      </c>
      <c r="AN395">
        <v>40755</v>
      </c>
      <c r="AO395" t="s">
        <v>52</v>
      </c>
      <c r="AP395" t="s">
        <v>53</v>
      </c>
      <c r="AQ395">
        <v>75490</v>
      </c>
      <c r="AR395">
        <v>1</v>
      </c>
      <c r="AS395">
        <v>1.1565179999999999</v>
      </c>
      <c r="AT395">
        <v>0.15651799999999899</v>
      </c>
      <c r="AU395">
        <v>156.51799999999901</v>
      </c>
      <c r="AV395">
        <v>0.2091064453125</v>
      </c>
    </row>
    <row r="396" spans="1:48">
      <c r="A396">
        <v>34031</v>
      </c>
      <c r="B396" t="s">
        <v>16</v>
      </c>
      <c r="C396" t="s">
        <v>15</v>
      </c>
      <c r="D396">
        <v>75490</v>
      </c>
      <c r="E396">
        <v>1.492893</v>
      </c>
      <c r="F396">
        <v>1.6924679999999901</v>
      </c>
      <c r="G396">
        <v>0.199574999999999</v>
      </c>
      <c r="H396">
        <v>199.57499999999899</v>
      </c>
      <c r="I396">
        <v>17.745849609375</v>
      </c>
      <c r="N396">
        <v>59285</v>
      </c>
      <c r="O396" t="s">
        <v>48</v>
      </c>
      <c r="P396" t="s">
        <v>49</v>
      </c>
      <c r="Q396">
        <v>75490</v>
      </c>
      <c r="R396">
        <v>3.31</v>
      </c>
      <c r="S396">
        <v>3.4924680000000001</v>
      </c>
      <c r="T396">
        <v>0.18246799999999999</v>
      </c>
      <c r="U396">
        <v>182.46799999999999</v>
      </c>
      <c r="V396">
        <v>17.0313720703125</v>
      </c>
      <c r="AA396">
        <v>33859</v>
      </c>
      <c r="AB396" t="s">
        <v>50</v>
      </c>
      <c r="AC396" t="s">
        <v>51</v>
      </c>
      <c r="AD396">
        <v>75490</v>
      </c>
      <c r="AE396">
        <v>1.348838</v>
      </c>
      <c r="AF396">
        <v>1.5645180000000001</v>
      </c>
      <c r="AG396">
        <v>0.21568000000000001</v>
      </c>
      <c r="AH396">
        <v>215.68</v>
      </c>
      <c r="AI396">
        <v>0.224822998046875</v>
      </c>
      <c r="AN396">
        <v>40756</v>
      </c>
      <c r="AO396" t="s">
        <v>52</v>
      </c>
      <c r="AP396" t="s">
        <v>53</v>
      </c>
      <c r="AQ396">
        <v>75490</v>
      </c>
      <c r="AR396">
        <v>1.0435909999999999</v>
      </c>
      <c r="AS396">
        <v>1.1964680000000001</v>
      </c>
      <c r="AT396">
        <v>0.15287700000000001</v>
      </c>
      <c r="AU396">
        <v>152.87700000000001</v>
      </c>
      <c r="AV396">
        <v>0.2091064453125</v>
      </c>
    </row>
    <row r="397" spans="1:48">
      <c r="A397">
        <v>34032</v>
      </c>
      <c r="B397" t="s">
        <v>16</v>
      </c>
      <c r="C397" t="s">
        <v>15</v>
      </c>
      <c r="D397">
        <v>75490</v>
      </c>
      <c r="E397">
        <v>1.87</v>
      </c>
      <c r="F397">
        <v>2.0445180000000001</v>
      </c>
      <c r="G397">
        <v>0.17451799999999901</v>
      </c>
      <c r="H397">
        <v>174.51799999999901</v>
      </c>
      <c r="I397">
        <v>18.7926330566406</v>
      </c>
      <c r="N397">
        <v>59286</v>
      </c>
      <c r="O397" t="s">
        <v>48</v>
      </c>
      <c r="P397" t="s">
        <v>49</v>
      </c>
      <c r="Q397">
        <v>75490</v>
      </c>
      <c r="R397">
        <v>3.2299989999999998</v>
      </c>
      <c r="S397">
        <v>3.4124680000000001</v>
      </c>
      <c r="T397">
        <v>0.18246899999999999</v>
      </c>
      <c r="U397">
        <v>182.46899999999999</v>
      </c>
      <c r="V397">
        <v>17.828857421875</v>
      </c>
      <c r="AA397">
        <v>33860</v>
      </c>
      <c r="AB397" t="s">
        <v>50</v>
      </c>
      <c r="AC397" t="s">
        <v>51</v>
      </c>
      <c r="AD397">
        <v>75490</v>
      </c>
      <c r="AE397">
        <v>1.3884300000000001</v>
      </c>
      <c r="AF397">
        <v>1.604468</v>
      </c>
      <c r="AG397">
        <v>0.21603799999999901</v>
      </c>
      <c r="AH397">
        <v>216.03799999999899</v>
      </c>
      <c r="AI397">
        <v>0.224822998046875</v>
      </c>
      <c r="AN397">
        <v>40757</v>
      </c>
      <c r="AO397" t="s">
        <v>52</v>
      </c>
      <c r="AP397" t="s">
        <v>53</v>
      </c>
      <c r="AQ397">
        <v>75490</v>
      </c>
      <c r="AR397">
        <v>1.159999</v>
      </c>
      <c r="AS397">
        <v>1.300468</v>
      </c>
      <c r="AT397">
        <v>0.14046899999999901</v>
      </c>
      <c r="AU397">
        <v>140.468999999999</v>
      </c>
      <c r="AV397">
        <v>0.2091064453125</v>
      </c>
    </row>
    <row r="398" spans="1:48">
      <c r="A398">
        <v>34033</v>
      </c>
      <c r="B398" t="s">
        <v>16</v>
      </c>
      <c r="C398" t="s">
        <v>15</v>
      </c>
      <c r="D398">
        <v>75490</v>
      </c>
      <c r="E398">
        <v>1.929014</v>
      </c>
      <c r="F398">
        <v>2.0844680000000002</v>
      </c>
      <c r="G398">
        <v>0.15545400000000001</v>
      </c>
      <c r="H398">
        <v>155.45400000000001</v>
      </c>
      <c r="I398">
        <v>18.7926330566406</v>
      </c>
      <c r="N398">
        <v>59281</v>
      </c>
      <c r="O398" t="s">
        <v>48</v>
      </c>
      <c r="P398" t="s">
        <v>49</v>
      </c>
      <c r="Q398">
        <v>75490</v>
      </c>
      <c r="R398">
        <v>1.889999</v>
      </c>
      <c r="S398">
        <v>2.0724680000000002</v>
      </c>
      <c r="T398">
        <v>0.18246899999999999</v>
      </c>
      <c r="U398">
        <v>182.46899999999999</v>
      </c>
      <c r="V398">
        <v>17.7526550292968</v>
      </c>
      <c r="AA398">
        <v>33861</v>
      </c>
      <c r="AB398" t="s">
        <v>50</v>
      </c>
      <c r="AC398" t="s">
        <v>51</v>
      </c>
      <c r="AD398">
        <v>75490</v>
      </c>
      <c r="AE398">
        <v>1.77</v>
      </c>
      <c r="AF398">
        <v>1.9084680000000001</v>
      </c>
      <c r="AG398">
        <v>0.13846800000000001</v>
      </c>
      <c r="AH398">
        <v>138.46799999999999</v>
      </c>
      <c r="AI398">
        <v>0.2005615234375</v>
      </c>
      <c r="AN398">
        <v>40758</v>
      </c>
      <c r="AO398" t="s">
        <v>52</v>
      </c>
      <c r="AP398" t="s">
        <v>53</v>
      </c>
      <c r="AQ398">
        <v>75490</v>
      </c>
      <c r="AR398">
        <v>1.699999</v>
      </c>
      <c r="AS398">
        <v>1.840468</v>
      </c>
      <c r="AT398">
        <v>0.14046899999999901</v>
      </c>
      <c r="AU398">
        <v>140.468999999999</v>
      </c>
      <c r="AV398">
        <v>0.2611083984375</v>
      </c>
    </row>
    <row r="399" spans="1:48">
      <c r="A399">
        <v>34034</v>
      </c>
      <c r="B399" t="s">
        <v>16</v>
      </c>
      <c r="C399" t="s">
        <v>15</v>
      </c>
      <c r="D399">
        <v>75490</v>
      </c>
      <c r="E399">
        <v>2.3399990000000002</v>
      </c>
      <c r="F399">
        <v>2.4884680000000001</v>
      </c>
      <c r="G399">
        <v>0.14846899999999899</v>
      </c>
      <c r="H399">
        <v>148.468999999999</v>
      </c>
      <c r="I399">
        <v>19.152099609375</v>
      </c>
      <c r="N399">
        <v>59291</v>
      </c>
      <c r="O399" t="s">
        <v>48</v>
      </c>
      <c r="P399" t="s">
        <v>49</v>
      </c>
      <c r="Q399">
        <v>75490</v>
      </c>
      <c r="R399">
        <v>3.35</v>
      </c>
      <c r="S399">
        <v>3.532518</v>
      </c>
      <c r="T399">
        <v>0.18251799999999899</v>
      </c>
      <c r="U399">
        <v>182.51799999999901</v>
      </c>
      <c r="V399">
        <v>17.5004577636718</v>
      </c>
      <c r="AA399">
        <v>33862</v>
      </c>
      <c r="AB399" t="s">
        <v>50</v>
      </c>
      <c r="AC399" t="s">
        <v>51</v>
      </c>
      <c r="AD399">
        <v>75490</v>
      </c>
      <c r="AE399">
        <v>1.929999</v>
      </c>
      <c r="AF399">
        <v>2.0684680000000002</v>
      </c>
      <c r="AG399">
        <v>0.13846900000000001</v>
      </c>
      <c r="AH399">
        <v>138.46899999999999</v>
      </c>
      <c r="AI399">
        <v>0.19488525390625</v>
      </c>
      <c r="AN399">
        <v>40759</v>
      </c>
      <c r="AO399" t="s">
        <v>52</v>
      </c>
      <c r="AP399" t="s">
        <v>53</v>
      </c>
      <c r="AQ399">
        <v>75490</v>
      </c>
      <c r="AR399">
        <v>1.899999</v>
      </c>
      <c r="AS399">
        <v>2.0605180000000001</v>
      </c>
      <c r="AT399">
        <v>0.160519</v>
      </c>
      <c r="AU399">
        <v>160.51900000000001</v>
      </c>
      <c r="AV399">
        <v>0.2005615234375</v>
      </c>
    </row>
    <row r="400" spans="1:48">
      <c r="A400">
        <v>34035</v>
      </c>
      <c r="B400" t="s">
        <v>16</v>
      </c>
      <c r="C400" t="s">
        <v>15</v>
      </c>
      <c r="D400">
        <v>75490</v>
      </c>
      <c r="E400">
        <v>2.62</v>
      </c>
      <c r="F400">
        <v>2.7644679999999999</v>
      </c>
      <c r="G400">
        <v>0.14446799999999899</v>
      </c>
      <c r="H400">
        <v>144.46799999999899</v>
      </c>
      <c r="I400">
        <v>17.6779174804687</v>
      </c>
      <c r="N400">
        <v>59288</v>
      </c>
      <c r="O400" t="s">
        <v>48</v>
      </c>
      <c r="P400" t="s">
        <v>49</v>
      </c>
      <c r="Q400">
        <v>75490</v>
      </c>
      <c r="R400">
        <v>2.77</v>
      </c>
      <c r="S400">
        <v>2.952518</v>
      </c>
      <c r="T400">
        <v>0.18251799999999899</v>
      </c>
      <c r="U400">
        <v>182.51799999999901</v>
      </c>
      <c r="V400">
        <v>17.6118774414062</v>
      </c>
      <c r="AA400">
        <v>33863</v>
      </c>
      <c r="AB400" t="s">
        <v>50</v>
      </c>
      <c r="AC400" t="s">
        <v>51</v>
      </c>
      <c r="AD400">
        <v>75490</v>
      </c>
      <c r="AE400">
        <v>2.14</v>
      </c>
      <c r="AF400">
        <v>2.2804679999999999</v>
      </c>
      <c r="AG400">
        <v>0.14046799999999901</v>
      </c>
      <c r="AH400">
        <v>140.46799999999899</v>
      </c>
      <c r="AI400">
        <v>0.189208984375</v>
      </c>
      <c r="AN400">
        <v>40760</v>
      </c>
      <c r="AO400" t="s">
        <v>52</v>
      </c>
      <c r="AP400" t="s">
        <v>53</v>
      </c>
      <c r="AQ400">
        <v>75490</v>
      </c>
      <c r="AR400">
        <v>1.959999</v>
      </c>
      <c r="AS400">
        <v>2.1004679999999998</v>
      </c>
      <c r="AT400">
        <v>0.14046900000000001</v>
      </c>
      <c r="AU400">
        <v>140.46899999999999</v>
      </c>
      <c r="AV400">
        <v>0.2005615234375</v>
      </c>
    </row>
    <row r="401" spans="1:48">
      <c r="A401">
        <v>34028</v>
      </c>
      <c r="B401" t="s">
        <v>16</v>
      </c>
      <c r="C401" t="s">
        <v>15</v>
      </c>
      <c r="D401">
        <v>75490</v>
      </c>
      <c r="E401">
        <v>1.28</v>
      </c>
      <c r="F401">
        <v>1.4204680000000001</v>
      </c>
      <c r="G401">
        <v>0.14046800000000001</v>
      </c>
      <c r="H401">
        <v>140.46799999999999</v>
      </c>
      <c r="I401">
        <v>17.1043701171875</v>
      </c>
      <c r="N401">
        <v>59281</v>
      </c>
      <c r="O401" t="s">
        <v>48</v>
      </c>
      <c r="P401" t="s">
        <v>49</v>
      </c>
      <c r="Q401">
        <v>75490</v>
      </c>
      <c r="R401">
        <v>2.37</v>
      </c>
      <c r="S401">
        <v>2.5525180000000001</v>
      </c>
      <c r="T401">
        <v>0.18251799999999899</v>
      </c>
      <c r="U401">
        <v>182.51799999999901</v>
      </c>
      <c r="V401">
        <v>17.2621154785156</v>
      </c>
      <c r="AA401">
        <v>33864</v>
      </c>
      <c r="AB401" t="s">
        <v>50</v>
      </c>
      <c r="AC401" t="s">
        <v>51</v>
      </c>
      <c r="AD401">
        <v>75490</v>
      </c>
      <c r="AE401">
        <v>2.2400000000000002</v>
      </c>
      <c r="AF401">
        <v>2.380468</v>
      </c>
      <c r="AG401">
        <v>0.14046799999999901</v>
      </c>
      <c r="AH401">
        <v>140.46799999999899</v>
      </c>
      <c r="AI401">
        <v>0.189208984375</v>
      </c>
      <c r="AN401">
        <v>40761</v>
      </c>
      <c r="AO401" t="s">
        <v>52</v>
      </c>
      <c r="AP401" t="s">
        <v>53</v>
      </c>
      <c r="AQ401">
        <v>75490</v>
      </c>
      <c r="AR401">
        <v>2.29</v>
      </c>
      <c r="AS401">
        <v>2.452518</v>
      </c>
      <c r="AT401">
        <v>0.162517999999999</v>
      </c>
      <c r="AU401">
        <v>162.51799999999901</v>
      </c>
      <c r="AV401">
        <v>0.1400146484375</v>
      </c>
    </row>
    <row r="402" spans="1:48">
      <c r="A402">
        <v>34029</v>
      </c>
      <c r="B402" t="s">
        <v>16</v>
      </c>
      <c r="C402" t="s">
        <v>15</v>
      </c>
      <c r="D402">
        <v>75490</v>
      </c>
      <c r="E402">
        <v>1.8</v>
      </c>
      <c r="F402">
        <v>1.9724680000000001</v>
      </c>
      <c r="G402">
        <v>0.17246800000000001</v>
      </c>
      <c r="H402">
        <v>172.46799999999999</v>
      </c>
      <c r="I402">
        <v>18.7940063476562</v>
      </c>
      <c r="N402">
        <v>59283</v>
      </c>
      <c r="O402" t="s">
        <v>48</v>
      </c>
      <c r="P402" t="s">
        <v>49</v>
      </c>
      <c r="Q402">
        <v>75490</v>
      </c>
      <c r="R402">
        <v>1.649999</v>
      </c>
      <c r="S402">
        <v>1.8325179999999901</v>
      </c>
      <c r="T402">
        <v>0.18251899999999899</v>
      </c>
      <c r="U402">
        <v>182.51899999999901</v>
      </c>
      <c r="V402">
        <v>18.8812255859375</v>
      </c>
      <c r="AA402">
        <v>33865</v>
      </c>
      <c r="AB402" t="s">
        <v>50</v>
      </c>
      <c r="AC402" t="s">
        <v>51</v>
      </c>
      <c r="AD402">
        <v>75490</v>
      </c>
      <c r="AE402">
        <v>2.3399990000000002</v>
      </c>
      <c r="AF402">
        <v>2.496518</v>
      </c>
      <c r="AG402">
        <v>0.15651899999999899</v>
      </c>
      <c r="AH402">
        <v>156.51899999999901</v>
      </c>
      <c r="AI402">
        <v>0.189208984375</v>
      </c>
      <c r="AN402">
        <v>40762</v>
      </c>
      <c r="AO402" t="s">
        <v>52</v>
      </c>
      <c r="AP402" t="s">
        <v>53</v>
      </c>
      <c r="AQ402">
        <v>75490</v>
      </c>
      <c r="AR402">
        <v>2.348779</v>
      </c>
      <c r="AS402">
        <v>2.5204680000000002</v>
      </c>
      <c r="AT402">
        <v>0.17168900000000001</v>
      </c>
      <c r="AU402">
        <v>171.68899999999999</v>
      </c>
      <c r="AV402">
        <v>0.154205322265625</v>
      </c>
    </row>
    <row r="403" spans="1:48">
      <c r="A403">
        <v>34030</v>
      </c>
      <c r="B403" t="s">
        <v>16</v>
      </c>
      <c r="C403" t="s">
        <v>15</v>
      </c>
      <c r="D403">
        <v>75490</v>
      </c>
      <c r="E403">
        <v>1.899999</v>
      </c>
      <c r="F403">
        <v>2.0725180000000001</v>
      </c>
      <c r="G403">
        <v>0.17251900000000001</v>
      </c>
      <c r="H403">
        <v>172.51900000000001</v>
      </c>
      <c r="I403">
        <v>18.2835693359375</v>
      </c>
      <c r="N403">
        <v>59289</v>
      </c>
      <c r="O403" t="s">
        <v>48</v>
      </c>
      <c r="P403" t="s">
        <v>49</v>
      </c>
      <c r="Q403">
        <v>75490</v>
      </c>
      <c r="R403">
        <v>2.6699989999999998</v>
      </c>
      <c r="S403">
        <v>2.8525179999999999</v>
      </c>
      <c r="T403">
        <v>0.18251899999999999</v>
      </c>
      <c r="U403">
        <v>182.51900000000001</v>
      </c>
      <c r="V403">
        <v>17.900146484375</v>
      </c>
      <c r="AA403">
        <v>33866</v>
      </c>
      <c r="AB403" t="s">
        <v>50</v>
      </c>
      <c r="AC403" t="s">
        <v>51</v>
      </c>
      <c r="AD403">
        <v>75490</v>
      </c>
      <c r="AE403">
        <v>2.383591</v>
      </c>
      <c r="AF403">
        <v>2.5364680000000002</v>
      </c>
      <c r="AG403">
        <v>0.15287700000000001</v>
      </c>
      <c r="AH403">
        <v>152.87700000000001</v>
      </c>
      <c r="AI403">
        <v>0.262054443359375</v>
      </c>
      <c r="AN403">
        <v>40763</v>
      </c>
      <c r="AO403" t="s">
        <v>52</v>
      </c>
      <c r="AP403" t="s">
        <v>53</v>
      </c>
      <c r="AQ403">
        <v>75490</v>
      </c>
      <c r="AR403">
        <v>2.4300000000000002</v>
      </c>
      <c r="AS403">
        <v>2.5684680000000002</v>
      </c>
      <c r="AT403">
        <v>0.13846800000000001</v>
      </c>
      <c r="AU403">
        <v>138.46799999999999</v>
      </c>
      <c r="AV403">
        <v>0.154205322265625</v>
      </c>
    </row>
    <row r="404" spans="1:48">
      <c r="A404">
        <v>34031</v>
      </c>
      <c r="B404" t="s">
        <v>16</v>
      </c>
      <c r="C404" t="s">
        <v>15</v>
      </c>
      <c r="D404">
        <v>75490</v>
      </c>
      <c r="E404">
        <v>1.958828</v>
      </c>
      <c r="F404">
        <v>2.1124679999999998</v>
      </c>
      <c r="G404">
        <v>0.153639999999999</v>
      </c>
      <c r="H404">
        <v>153.63999999999899</v>
      </c>
      <c r="I404">
        <v>18.2835693359375</v>
      </c>
      <c r="N404">
        <v>59282</v>
      </c>
      <c r="O404" t="s">
        <v>48</v>
      </c>
      <c r="P404" t="s">
        <v>49</v>
      </c>
      <c r="Q404">
        <v>75490</v>
      </c>
      <c r="R404">
        <v>1.313018</v>
      </c>
      <c r="S404">
        <v>1.4964679999999999</v>
      </c>
      <c r="T404">
        <v>0.18345</v>
      </c>
      <c r="U404">
        <v>183.45</v>
      </c>
      <c r="V404">
        <v>20.7487182617187</v>
      </c>
      <c r="AA404">
        <v>33867</v>
      </c>
      <c r="AB404" t="s">
        <v>50</v>
      </c>
      <c r="AC404" t="s">
        <v>51</v>
      </c>
      <c r="AD404">
        <v>75490</v>
      </c>
      <c r="AE404">
        <v>2.6099990000000002</v>
      </c>
      <c r="AF404">
        <v>2.7484679999999999</v>
      </c>
      <c r="AG404">
        <v>0.13846899999999901</v>
      </c>
      <c r="AH404">
        <v>138.468999999999</v>
      </c>
      <c r="AI404">
        <v>0.33489990234375</v>
      </c>
      <c r="AN404">
        <v>40764</v>
      </c>
      <c r="AO404" t="s">
        <v>52</v>
      </c>
      <c r="AP404" t="s">
        <v>53</v>
      </c>
      <c r="AQ404">
        <v>75490</v>
      </c>
      <c r="AR404">
        <v>2.5299990000000001</v>
      </c>
      <c r="AS404">
        <v>2.6684679999999998</v>
      </c>
      <c r="AT404">
        <v>0.13846899999999901</v>
      </c>
      <c r="AU404">
        <v>138.468999999999</v>
      </c>
      <c r="AV404">
        <v>0.16839599609375</v>
      </c>
    </row>
    <row r="405" spans="1:48">
      <c r="A405">
        <v>34032</v>
      </c>
      <c r="B405" t="s">
        <v>16</v>
      </c>
      <c r="C405" t="s">
        <v>15</v>
      </c>
      <c r="D405">
        <v>75490</v>
      </c>
      <c r="E405">
        <v>2.2999990000000001</v>
      </c>
      <c r="F405">
        <v>2.4684680000000001</v>
      </c>
      <c r="G405">
        <v>0.16846899999999901</v>
      </c>
      <c r="H405">
        <v>168.46899999999999</v>
      </c>
      <c r="I405">
        <v>17.7731323242187</v>
      </c>
      <c r="N405">
        <v>59286</v>
      </c>
      <c r="O405" t="s">
        <v>48</v>
      </c>
      <c r="P405" t="s">
        <v>49</v>
      </c>
      <c r="Q405">
        <v>75490</v>
      </c>
      <c r="R405">
        <v>2.00041</v>
      </c>
      <c r="S405">
        <v>2.1844679999999999</v>
      </c>
      <c r="T405">
        <v>0.184057999999999</v>
      </c>
      <c r="U405">
        <v>184.057999999999</v>
      </c>
      <c r="V405">
        <v>16.6240844726562</v>
      </c>
      <c r="AA405">
        <v>33868</v>
      </c>
      <c r="AB405" t="s">
        <v>50</v>
      </c>
      <c r="AC405" t="s">
        <v>51</v>
      </c>
      <c r="AD405">
        <v>75490</v>
      </c>
      <c r="AE405">
        <v>2.75</v>
      </c>
      <c r="AF405">
        <v>2.888468</v>
      </c>
      <c r="AG405">
        <v>0.13846800000000001</v>
      </c>
      <c r="AH405">
        <v>138.46799999999999</v>
      </c>
      <c r="AI405">
        <v>0.33489990234375</v>
      </c>
      <c r="AN405">
        <v>40765</v>
      </c>
      <c r="AO405" t="s">
        <v>52</v>
      </c>
      <c r="AP405" t="s">
        <v>53</v>
      </c>
      <c r="AQ405">
        <v>75490</v>
      </c>
      <c r="AR405">
        <v>2.79</v>
      </c>
      <c r="AS405">
        <v>2.952518</v>
      </c>
      <c r="AT405">
        <v>0.162517999999999</v>
      </c>
      <c r="AU405">
        <v>162.51799999999901</v>
      </c>
      <c r="AV405">
        <v>0.16839599609375</v>
      </c>
    </row>
    <row r="406" spans="1:48">
      <c r="A406">
        <v>34033</v>
      </c>
      <c r="B406" t="s">
        <v>16</v>
      </c>
      <c r="C406" t="s">
        <v>15</v>
      </c>
      <c r="D406">
        <v>75490</v>
      </c>
      <c r="E406">
        <v>2.37</v>
      </c>
      <c r="F406">
        <v>2.5244680000000002</v>
      </c>
      <c r="G406">
        <v>0.15446799999999999</v>
      </c>
      <c r="H406">
        <v>154.46799999999999</v>
      </c>
      <c r="I406">
        <v>17.9225463867187</v>
      </c>
      <c r="N406">
        <v>59285</v>
      </c>
      <c r="O406" t="s">
        <v>48</v>
      </c>
      <c r="P406" t="s">
        <v>49</v>
      </c>
      <c r="Q406">
        <v>75490</v>
      </c>
      <c r="R406">
        <v>3.352401</v>
      </c>
      <c r="S406">
        <v>3.5364680000000002</v>
      </c>
      <c r="T406">
        <v>0.18406700000000001</v>
      </c>
      <c r="U406">
        <v>184.06700000000001</v>
      </c>
      <c r="V406">
        <v>16.807861328125</v>
      </c>
      <c r="AA406">
        <v>33869</v>
      </c>
      <c r="AB406" t="s">
        <v>50</v>
      </c>
      <c r="AC406" t="s">
        <v>51</v>
      </c>
      <c r="AD406">
        <v>75490</v>
      </c>
      <c r="AE406">
        <v>3.14</v>
      </c>
      <c r="AF406">
        <v>3.2804679999999999</v>
      </c>
      <c r="AG406">
        <v>0.14046799999999901</v>
      </c>
      <c r="AH406">
        <v>140.46799999999899</v>
      </c>
      <c r="AI406">
        <v>0.35382080078125</v>
      </c>
      <c r="AN406">
        <v>40766</v>
      </c>
      <c r="AO406" t="s">
        <v>52</v>
      </c>
      <c r="AP406" t="s">
        <v>53</v>
      </c>
      <c r="AQ406">
        <v>75490</v>
      </c>
      <c r="AR406">
        <v>2.85</v>
      </c>
      <c r="AS406">
        <v>2.9924680000000001</v>
      </c>
      <c r="AT406">
        <v>0.14246800000000001</v>
      </c>
      <c r="AU406">
        <v>142.46799999999999</v>
      </c>
      <c r="AV406">
        <v>0.16839599609375</v>
      </c>
    </row>
    <row r="407" spans="1:48">
      <c r="A407">
        <v>34034</v>
      </c>
      <c r="B407" t="s">
        <v>16</v>
      </c>
      <c r="C407" t="s">
        <v>15</v>
      </c>
      <c r="D407">
        <v>75490</v>
      </c>
      <c r="E407">
        <v>2.7599990000000001</v>
      </c>
      <c r="F407">
        <v>2.9364680000000001</v>
      </c>
      <c r="G407">
        <v>0.17646899999999999</v>
      </c>
      <c r="H407">
        <v>176.46899999999999</v>
      </c>
      <c r="I407">
        <v>18.0719604492187</v>
      </c>
      <c r="N407">
        <v>59288</v>
      </c>
      <c r="O407" t="s">
        <v>48</v>
      </c>
      <c r="P407" t="s">
        <v>49</v>
      </c>
      <c r="Q407">
        <v>75490</v>
      </c>
      <c r="R407">
        <v>2.6</v>
      </c>
      <c r="S407">
        <v>2.7844679999999999</v>
      </c>
      <c r="T407">
        <v>0.18446799999999899</v>
      </c>
      <c r="U407">
        <v>184.46799999999899</v>
      </c>
      <c r="V407">
        <v>17.900146484375</v>
      </c>
      <c r="AA407">
        <v>33856</v>
      </c>
      <c r="AB407" t="s">
        <v>50</v>
      </c>
      <c r="AC407" t="s">
        <v>51</v>
      </c>
      <c r="AD407">
        <v>75490</v>
      </c>
      <c r="AE407">
        <v>1.79</v>
      </c>
      <c r="AF407">
        <v>1.9284680000000001</v>
      </c>
      <c r="AG407">
        <v>0.13846800000000001</v>
      </c>
      <c r="AH407">
        <v>138.46799999999999</v>
      </c>
      <c r="AI407">
        <v>0.2005615234375</v>
      </c>
      <c r="AN407">
        <v>40767</v>
      </c>
      <c r="AO407" t="s">
        <v>52</v>
      </c>
      <c r="AP407" t="s">
        <v>53</v>
      </c>
      <c r="AQ407">
        <v>75490</v>
      </c>
      <c r="AR407">
        <v>3.31</v>
      </c>
      <c r="AS407">
        <v>3.4484680000000001</v>
      </c>
      <c r="AT407">
        <v>0.13846800000000001</v>
      </c>
      <c r="AU407">
        <v>138.46799999999999</v>
      </c>
      <c r="AV407">
        <v>0.1513671875</v>
      </c>
    </row>
    <row r="408" spans="1:48">
      <c r="A408">
        <v>34035</v>
      </c>
      <c r="B408" t="s">
        <v>16</v>
      </c>
      <c r="C408" t="s">
        <v>15</v>
      </c>
      <c r="D408">
        <v>75490</v>
      </c>
      <c r="E408">
        <v>2.8399990000000002</v>
      </c>
      <c r="F408">
        <v>2.9844680000000001</v>
      </c>
      <c r="G408">
        <v>0.14446899999999899</v>
      </c>
      <c r="H408">
        <v>144.468999999999</v>
      </c>
      <c r="I408">
        <v>18.0719604492187</v>
      </c>
      <c r="N408">
        <v>59279</v>
      </c>
      <c r="O408" t="s">
        <v>48</v>
      </c>
      <c r="P408" t="s">
        <v>49</v>
      </c>
      <c r="Q408">
        <v>75490</v>
      </c>
      <c r="R408">
        <v>1.3</v>
      </c>
      <c r="S408">
        <v>1.4844679999999999</v>
      </c>
      <c r="T408">
        <v>0.18446799999999999</v>
      </c>
      <c r="U408">
        <v>184.46799999999999</v>
      </c>
      <c r="V408">
        <v>20.7487182617187</v>
      </c>
      <c r="AA408">
        <v>33857</v>
      </c>
      <c r="AB408" t="s">
        <v>50</v>
      </c>
      <c r="AC408" t="s">
        <v>51</v>
      </c>
      <c r="AD408">
        <v>75490</v>
      </c>
      <c r="AE408">
        <v>2.1800000000000002</v>
      </c>
      <c r="AF408">
        <v>2.320468</v>
      </c>
      <c r="AG408">
        <v>0.14046799999999901</v>
      </c>
      <c r="AH408">
        <v>140.46799999999899</v>
      </c>
      <c r="AI408">
        <v>0.189208984375</v>
      </c>
      <c r="AN408">
        <v>40755</v>
      </c>
      <c r="AO408" t="s">
        <v>52</v>
      </c>
      <c r="AP408" t="s">
        <v>53</v>
      </c>
      <c r="AQ408">
        <v>75490</v>
      </c>
      <c r="AR408">
        <v>1.31</v>
      </c>
      <c r="AS408">
        <v>1.4484680000000001</v>
      </c>
      <c r="AT408">
        <v>0.13846800000000001</v>
      </c>
      <c r="AU408">
        <v>138.46799999999999</v>
      </c>
      <c r="AV408">
        <v>0.2091064453125</v>
      </c>
    </row>
    <row r="409" spans="1:48">
      <c r="A409">
        <v>34036</v>
      </c>
      <c r="B409" t="s">
        <v>16</v>
      </c>
      <c r="C409" t="s">
        <v>15</v>
      </c>
      <c r="D409">
        <v>75490</v>
      </c>
      <c r="E409">
        <v>3.2599990000000001</v>
      </c>
      <c r="F409">
        <v>3.400468</v>
      </c>
      <c r="G409">
        <v>0.14046899999999901</v>
      </c>
      <c r="H409">
        <v>140.468999999999</v>
      </c>
      <c r="I409">
        <v>17.4617919921875</v>
      </c>
      <c r="N409">
        <v>59279</v>
      </c>
      <c r="O409" t="s">
        <v>48</v>
      </c>
      <c r="P409" t="s">
        <v>49</v>
      </c>
      <c r="Q409">
        <v>75490</v>
      </c>
      <c r="R409">
        <v>1.139999</v>
      </c>
      <c r="S409">
        <v>1.324468</v>
      </c>
      <c r="T409">
        <v>0.18446899999999999</v>
      </c>
      <c r="U409">
        <v>184.46899999999999</v>
      </c>
      <c r="V409">
        <v>20.7487182617187</v>
      </c>
      <c r="AA409">
        <v>33858</v>
      </c>
      <c r="AB409" t="s">
        <v>50</v>
      </c>
      <c r="AC409" t="s">
        <v>51</v>
      </c>
      <c r="AD409">
        <v>75490</v>
      </c>
      <c r="AE409">
        <v>2.58</v>
      </c>
      <c r="AF409">
        <v>2.7204679999999999</v>
      </c>
      <c r="AG409">
        <v>0.14046799999999901</v>
      </c>
      <c r="AH409">
        <v>140.46799999999899</v>
      </c>
      <c r="AI409">
        <v>0.33489990234375</v>
      </c>
      <c r="AN409">
        <v>40756</v>
      </c>
      <c r="AO409" t="s">
        <v>52</v>
      </c>
      <c r="AP409" t="s">
        <v>53</v>
      </c>
      <c r="AQ409">
        <v>75490</v>
      </c>
      <c r="AR409">
        <v>1.6</v>
      </c>
      <c r="AS409">
        <v>1.7404679999999999</v>
      </c>
      <c r="AT409">
        <v>0.14046799999999901</v>
      </c>
      <c r="AU409">
        <v>140.46799999999899</v>
      </c>
      <c r="AV409">
        <v>0.2611083984375</v>
      </c>
    </row>
    <row r="410" spans="1:48">
      <c r="A410">
        <v>34028</v>
      </c>
      <c r="B410" t="s">
        <v>16</v>
      </c>
      <c r="C410" t="s">
        <v>15</v>
      </c>
      <c r="D410">
        <v>75490</v>
      </c>
      <c r="E410">
        <v>1.02</v>
      </c>
      <c r="F410">
        <v>1.2044680000000001</v>
      </c>
      <c r="G410">
        <v>0.18446799999999999</v>
      </c>
      <c r="H410">
        <v>184.46799999999999</v>
      </c>
      <c r="I410">
        <v>17.1043701171875</v>
      </c>
      <c r="N410">
        <v>59279</v>
      </c>
      <c r="O410" t="s">
        <v>48</v>
      </c>
      <c r="P410" t="s">
        <v>49</v>
      </c>
      <c r="Q410">
        <v>75490</v>
      </c>
      <c r="R410">
        <v>1.139999</v>
      </c>
      <c r="S410">
        <v>1.324468</v>
      </c>
      <c r="T410">
        <v>0.18446899999999999</v>
      </c>
      <c r="U410">
        <v>184.46899999999999</v>
      </c>
      <c r="V410">
        <v>20.7487182617187</v>
      </c>
      <c r="AA410">
        <v>33859</v>
      </c>
      <c r="AB410" t="s">
        <v>50</v>
      </c>
      <c r="AC410" t="s">
        <v>51</v>
      </c>
      <c r="AD410">
        <v>75490</v>
      </c>
      <c r="AE410">
        <v>2.7999990000000001</v>
      </c>
      <c r="AF410">
        <v>2.9404680000000001</v>
      </c>
      <c r="AG410">
        <v>0.14046899999999901</v>
      </c>
      <c r="AH410">
        <v>140.468999999999</v>
      </c>
      <c r="AI410">
        <v>0.33489990234375</v>
      </c>
      <c r="AN410">
        <v>40757</v>
      </c>
      <c r="AO410" t="s">
        <v>52</v>
      </c>
      <c r="AP410" t="s">
        <v>53</v>
      </c>
      <c r="AQ410">
        <v>75490</v>
      </c>
      <c r="AR410">
        <v>1.87</v>
      </c>
      <c r="AS410">
        <v>2.0084680000000001</v>
      </c>
      <c r="AT410">
        <v>0.13846800000000001</v>
      </c>
      <c r="AU410">
        <v>138.46799999999999</v>
      </c>
      <c r="AV410">
        <v>0.2005615234375</v>
      </c>
    </row>
    <row r="411" spans="1:48">
      <c r="A411">
        <v>34029</v>
      </c>
      <c r="B411" t="s">
        <v>16</v>
      </c>
      <c r="C411" t="s">
        <v>15</v>
      </c>
      <c r="D411">
        <v>75490</v>
      </c>
      <c r="E411">
        <v>1.2299990000000001</v>
      </c>
      <c r="F411">
        <v>1.3925179999999999</v>
      </c>
      <c r="G411">
        <v>0.162518999999999</v>
      </c>
      <c r="H411">
        <v>162.51899999999901</v>
      </c>
      <c r="I411">
        <v>17.1043701171875</v>
      </c>
      <c r="N411">
        <v>59289</v>
      </c>
      <c r="O411" t="s">
        <v>48</v>
      </c>
      <c r="P411" t="s">
        <v>49</v>
      </c>
      <c r="Q411">
        <v>75490</v>
      </c>
      <c r="R411">
        <v>3.37999899999999</v>
      </c>
      <c r="S411">
        <v>3.56446799999999</v>
      </c>
      <c r="T411">
        <v>0.18446899999999999</v>
      </c>
      <c r="U411">
        <v>184.46899999999999</v>
      </c>
      <c r="V411">
        <v>17.3650817871093</v>
      </c>
      <c r="AA411">
        <v>33860</v>
      </c>
      <c r="AB411" t="s">
        <v>50</v>
      </c>
      <c r="AC411" t="s">
        <v>51</v>
      </c>
      <c r="AD411">
        <v>75490</v>
      </c>
      <c r="AE411">
        <v>3.37</v>
      </c>
      <c r="AF411">
        <v>3.5084680000000001</v>
      </c>
      <c r="AG411">
        <v>0.13846800000000001</v>
      </c>
      <c r="AH411">
        <v>138.46799999999999</v>
      </c>
      <c r="AI411">
        <v>0.349090576171875</v>
      </c>
      <c r="AN411">
        <v>40758</v>
      </c>
      <c r="AO411" t="s">
        <v>52</v>
      </c>
      <c r="AP411" t="s">
        <v>53</v>
      </c>
      <c r="AQ411">
        <v>75490</v>
      </c>
      <c r="AR411">
        <v>2.0699990000000001</v>
      </c>
      <c r="AS411">
        <v>2.2325179999999998</v>
      </c>
      <c r="AT411">
        <v>0.162518999999999</v>
      </c>
      <c r="AU411">
        <v>162.51899999999901</v>
      </c>
      <c r="AV411">
        <v>0.1400146484375</v>
      </c>
    </row>
    <row r="412" spans="1:48">
      <c r="A412">
        <v>34030</v>
      </c>
      <c r="B412" t="s">
        <v>16</v>
      </c>
      <c r="C412" t="s">
        <v>15</v>
      </c>
      <c r="D412">
        <v>75490</v>
      </c>
      <c r="E412">
        <v>1.2896829999999999</v>
      </c>
      <c r="F412">
        <v>1.4324680000000001</v>
      </c>
      <c r="G412">
        <v>0.142784999999999</v>
      </c>
      <c r="H412">
        <v>142.784999999999</v>
      </c>
      <c r="I412">
        <v>17.1043701171875</v>
      </c>
      <c r="N412">
        <v>59279</v>
      </c>
      <c r="O412" t="s">
        <v>48</v>
      </c>
      <c r="P412" t="s">
        <v>49</v>
      </c>
      <c r="Q412">
        <v>75490</v>
      </c>
      <c r="R412">
        <v>1.02</v>
      </c>
      <c r="S412">
        <v>1.204518</v>
      </c>
      <c r="T412">
        <v>0.18451799999999899</v>
      </c>
      <c r="U412">
        <v>184.51799999999901</v>
      </c>
      <c r="V412">
        <v>20.7487182617187</v>
      </c>
      <c r="AA412">
        <v>33856</v>
      </c>
      <c r="AB412" t="s">
        <v>50</v>
      </c>
      <c r="AC412" t="s">
        <v>51</v>
      </c>
      <c r="AD412">
        <v>75490</v>
      </c>
      <c r="AE412">
        <v>1.06</v>
      </c>
      <c r="AF412">
        <v>1.2004680000000001</v>
      </c>
      <c r="AG412">
        <v>0.14046800000000001</v>
      </c>
      <c r="AH412">
        <v>140.46799999999999</v>
      </c>
      <c r="AI412">
        <v>0.24908447265625</v>
      </c>
      <c r="AN412">
        <v>40759</v>
      </c>
      <c r="AO412" t="s">
        <v>52</v>
      </c>
      <c r="AP412" t="s">
        <v>53</v>
      </c>
      <c r="AQ412">
        <v>75490</v>
      </c>
      <c r="AR412">
        <v>2.1287790000000002</v>
      </c>
      <c r="AS412">
        <v>2.2724679999999999</v>
      </c>
      <c r="AT412">
        <v>0.14368899999999901</v>
      </c>
      <c r="AU412">
        <v>143.688999999999</v>
      </c>
      <c r="AV412">
        <v>0.1400146484375</v>
      </c>
    </row>
    <row r="413" spans="1:48">
      <c r="A413">
        <v>34031</v>
      </c>
      <c r="B413" t="s">
        <v>16</v>
      </c>
      <c r="C413" t="s">
        <v>15</v>
      </c>
      <c r="D413">
        <v>75490</v>
      </c>
      <c r="E413">
        <v>1.699999</v>
      </c>
      <c r="F413">
        <v>1.848468</v>
      </c>
      <c r="G413">
        <v>0.14846899999999899</v>
      </c>
      <c r="H413">
        <v>148.468999999999</v>
      </c>
      <c r="I413">
        <v>18.7940063476562</v>
      </c>
      <c r="N413">
        <v>59289</v>
      </c>
      <c r="O413" t="s">
        <v>48</v>
      </c>
      <c r="P413" t="s">
        <v>49</v>
      </c>
      <c r="Q413">
        <v>75490</v>
      </c>
      <c r="R413">
        <v>2.5</v>
      </c>
      <c r="S413">
        <v>2.68451799999999</v>
      </c>
      <c r="T413">
        <v>0.18451799999999899</v>
      </c>
      <c r="U413">
        <v>184.51799999999901</v>
      </c>
      <c r="V413">
        <v>19.4573974609375</v>
      </c>
      <c r="AA413">
        <v>33857</v>
      </c>
      <c r="AB413" t="s">
        <v>50</v>
      </c>
      <c r="AC413" t="s">
        <v>51</v>
      </c>
      <c r="AD413">
        <v>75490</v>
      </c>
      <c r="AE413">
        <v>1.77</v>
      </c>
      <c r="AF413">
        <v>1.9084680000000001</v>
      </c>
      <c r="AG413">
        <v>0.13846800000000001</v>
      </c>
      <c r="AH413">
        <v>138.46799999999999</v>
      </c>
      <c r="AI413">
        <v>0.2005615234375</v>
      </c>
      <c r="AN413">
        <v>40760</v>
      </c>
      <c r="AO413" t="s">
        <v>52</v>
      </c>
      <c r="AP413" t="s">
        <v>53</v>
      </c>
      <c r="AQ413">
        <v>75490</v>
      </c>
      <c r="AR413">
        <v>2.79</v>
      </c>
      <c r="AS413">
        <v>2.9284680000000001</v>
      </c>
      <c r="AT413">
        <v>0.13846800000000001</v>
      </c>
      <c r="AU413">
        <v>138.46799999999999</v>
      </c>
      <c r="AV413">
        <v>0.16839599609375</v>
      </c>
    </row>
    <row r="414" spans="1:48">
      <c r="A414">
        <v>34032</v>
      </c>
      <c r="B414" t="s">
        <v>16</v>
      </c>
      <c r="C414" t="s">
        <v>15</v>
      </c>
      <c r="D414">
        <v>75490</v>
      </c>
      <c r="E414">
        <v>1.9799989999999901</v>
      </c>
      <c r="F414">
        <v>2.1884679999999999</v>
      </c>
      <c r="G414">
        <v>0.20846899999999999</v>
      </c>
      <c r="H414">
        <v>208.46899999999999</v>
      </c>
      <c r="I414">
        <v>18.2835693359375</v>
      </c>
      <c r="N414">
        <v>59280</v>
      </c>
      <c r="O414" t="s">
        <v>48</v>
      </c>
      <c r="P414" t="s">
        <v>49</v>
      </c>
      <c r="Q414">
        <v>75490</v>
      </c>
      <c r="R414">
        <v>1.26</v>
      </c>
      <c r="S414">
        <v>1.444518</v>
      </c>
      <c r="T414">
        <v>0.18451799999999899</v>
      </c>
      <c r="U414">
        <v>184.51799999999901</v>
      </c>
      <c r="V414">
        <v>20.7487182617187</v>
      </c>
      <c r="AA414">
        <v>33858</v>
      </c>
      <c r="AB414" t="s">
        <v>50</v>
      </c>
      <c r="AC414" t="s">
        <v>51</v>
      </c>
      <c r="AD414">
        <v>75490</v>
      </c>
      <c r="AE414">
        <v>2.33</v>
      </c>
      <c r="AF414">
        <v>2.4684680000000001</v>
      </c>
      <c r="AG414">
        <v>0.13846800000000001</v>
      </c>
      <c r="AH414">
        <v>138.46799999999999</v>
      </c>
      <c r="AI414">
        <v>0.189208984375</v>
      </c>
      <c r="AN414">
        <v>40761</v>
      </c>
      <c r="AO414" t="s">
        <v>52</v>
      </c>
      <c r="AP414" t="s">
        <v>53</v>
      </c>
      <c r="AQ414">
        <v>75490</v>
      </c>
      <c r="AR414">
        <v>3.0099990000000001</v>
      </c>
      <c r="AS414">
        <v>3.1484679999999998</v>
      </c>
      <c r="AT414">
        <v>0.13846899999999901</v>
      </c>
      <c r="AU414">
        <v>138.468999999999</v>
      </c>
      <c r="AV414">
        <v>0.1513671875</v>
      </c>
    </row>
    <row r="415" spans="1:48">
      <c r="A415">
        <v>34033</v>
      </c>
      <c r="B415" t="s">
        <v>16</v>
      </c>
      <c r="C415" t="s">
        <v>15</v>
      </c>
      <c r="D415">
        <v>75490</v>
      </c>
      <c r="E415">
        <v>2.0396519999999998</v>
      </c>
      <c r="F415">
        <v>2.2284679999999999</v>
      </c>
      <c r="G415">
        <v>0.18881600000000001</v>
      </c>
      <c r="H415">
        <v>188.816</v>
      </c>
      <c r="I415">
        <v>17.7731323242187</v>
      </c>
      <c r="N415">
        <v>59281</v>
      </c>
      <c r="O415" t="s">
        <v>48</v>
      </c>
      <c r="P415" t="s">
        <v>49</v>
      </c>
      <c r="Q415">
        <v>75490</v>
      </c>
      <c r="R415">
        <v>1.78</v>
      </c>
      <c r="S415">
        <v>1.964518</v>
      </c>
      <c r="T415">
        <v>0.18451799999999899</v>
      </c>
      <c r="U415">
        <v>184.51799999999901</v>
      </c>
      <c r="V415">
        <v>18.8812255859375</v>
      </c>
      <c r="AA415">
        <v>33859</v>
      </c>
      <c r="AB415" t="s">
        <v>50</v>
      </c>
      <c r="AC415" t="s">
        <v>51</v>
      </c>
      <c r="AD415">
        <v>75490</v>
      </c>
      <c r="AE415">
        <v>2.4799989999999998</v>
      </c>
      <c r="AF415">
        <v>2.6204679999999998</v>
      </c>
      <c r="AG415">
        <v>0.14046899999999901</v>
      </c>
      <c r="AH415">
        <v>140.468999999999</v>
      </c>
      <c r="AI415">
        <v>0.262054443359375</v>
      </c>
      <c r="AN415">
        <v>40762</v>
      </c>
      <c r="AO415" t="s">
        <v>52</v>
      </c>
      <c r="AP415" t="s">
        <v>53</v>
      </c>
      <c r="AQ415">
        <v>75490</v>
      </c>
      <c r="AR415">
        <v>3.3999990000000002</v>
      </c>
      <c r="AS415">
        <v>3.54046799999999</v>
      </c>
      <c r="AT415">
        <v>0.14046899999999901</v>
      </c>
      <c r="AU415">
        <v>140.468999999999</v>
      </c>
      <c r="AV415">
        <v>0.267730712890625</v>
      </c>
    </row>
    <row r="416" spans="1:48">
      <c r="A416">
        <v>34034</v>
      </c>
      <c r="B416" t="s">
        <v>16</v>
      </c>
      <c r="C416" t="s">
        <v>15</v>
      </c>
      <c r="D416">
        <v>75490</v>
      </c>
      <c r="E416">
        <v>2.0753149999999998</v>
      </c>
      <c r="F416">
        <v>2.2884679999999999</v>
      </c>
      <c r="G416">
        <v>0.21315300000000001</v>
      </c>
      <c r="H416">
        <v>213.15299999999999</v>
      </c>
      <c r="I416">
        <v>17.7731323242187</v>
      </c>
      <c r="N416">
        <v>59285</v>
      </c>
      <c r="O416" t="s">
        <v>48</v>
      </c>
      <c r="P416" t="s">
        <v>49</v>
      </c>
      <c r="Q416">
        <v>75490</v>
      </c>
      <c r="R416">
        <v>2.71999999999999</v>
      </c>
      <c r="S416">
        <v>2.9045179999999999</v>
      </c>
      <c r="T416">
        <v>0.18451799999999999</v>
      </c>
      <c r="U416">
        <v>184.518</v>
      </c>
      <c r="V416">
        <v>17.900146484375</v>
      </c>
      <c r="AA416">
        <v>33860</v>
      </c>
      <c r="AB416" t="s">
        <v>50</v>
      </c>
      <c r="AC416" t="s">
        <v>51</v>
      </c>
      <c r="AD416">
        <v>75490</v>
      </c>
      <c r="AE416">
        <v>2.7599990000000001</v>
      </c>
      <c r="AF416">
        <v>2.900468</v>
      </c>
      <c r="AG416">
        <v>0.14046899999999901</v>
      </c>
      <c r="AH416">
        <v>140.468999999999</v>
      </c>
      <c r="AI416">
        <v>0.33489990234375</v>
      </c>
      <c r="AN416">
        <v>40755</v>
      </c>
      <c r="AO416" t="s">
        <v>52</v>
      </c>
      <c r="AP416" t="s">
        <v>53</v>
      </c>
      <c r="AQ416">
        <v>75490</v>
      </c>
      <c r="AR416">
        <v>1.26</v>
      </c>
      <c r="AS416">
        <v>1.428518</v>
      </c>
      <c r="AT416">
        <v>0.168517999999999</v>
      </c>
      <c r="AU416">
        <v>168.51799999999901</v>
      </c>
      <c r="AV416">
        <v>0.2091064453125</v>
      </c>
    </row>
    <row r="417" spans="1:48">
      <c r="A417">
        <v>34035</v>
      </c>
      <c r="B417" t="s">
        <v>16</v>
      </c>
      <c r="C417" t="s">
        <v>15</v>
      </c>
      <c r="D417">
        <v>75490</v>
      </c>
      <c r="E417">
        <v>2.33</v>
      </c>
      <c r="F417">
        <v>2.4964680000000001</v>
      </c>
      <c r="G417">
        <v>0.166468</v>
      </c>
      <c r="H417">
        <v>166.46799999999999</v>
      </c>
      <c r="I417">
        <v>17.7731323242187</v>
      </c>
      <c r="N417">
        <v>59288</v>
      </c>
      <c r="O417" t="s">
        <v>48</v>
      </c>
      <c r="P417" t="s">
        <v>49</v>
      </c>
      <c r="Q417">
        <v>75490</v>
      </c>
      <c r="R417">
        <v>3.2599990000000001</v>
      </c>
      <c r="S417">
        <v>3.444518</v>
      </c>
      <c r="T417">
        <v>0.18451899999999899</v>
      </c>
      <c r="U417">
        <v>184.51899999999901</v>
      </c>
      <c r="V417">
        <v>19.0113525390625</v>
      </c>
      <c r="AA417">
        <v>33861</v>
      </c>
      <c r="AB417" t="s">
        <v>50</v>
      </c>
      <c r="AC417" t="s">
        <v>51</v>
      </c>
      <c r="AD417">
        <v>75490</v>
      </c>
      <c r="AE417">
        <v>3.08</v>
      </c>
      <c r="AF417">
        <v>3.2204679999999999</v>
      </c>
      <c r="AG417">
        <v>0.14046799999999901</v>
      </c>
      <c r="AH417">
        <v>140.46799999999899</v>
      </c>
      <c r="AI417">
        <v>0.35382080078125</v>
      </c>
      <c r="AN417">
        <v>40756</v>
      </c>
      <c r="AO417" t="s">
        <v>52</v>
      </c>
      <c r="AP417" t="s">
        <v>53</v>
      </c>
      <c r="AQ417">
        <v>75490</v>
      </c>
      <c r="AR417">
        <v>1.33</v>
      </c>
      <c r="AS417">
        <v>1.492518</v>
      </c>
      <c r="AT417">
        <v>0.162517999999999</v>
      </c>
      <c r="AU417">
        <v>162.51799999999901</v>
      </c>
      <c r="AV417">
        <v>0.2091064453125</v>
      </c>
    </row>
    <row r="418" spans="1:48">
      <c r="A418">
        <v>34036</v>
      </c>
      <c r="B418" t="s">
        <v>16</v>
      </c>
      <c r="C418" t="s">
        <v>15</v>
      </c>
      <c r="D418">
        <v>75490</v>
      </c>
      <c r="E418">
        <v>2.4300000000000002</v>
      </c>
      <c r="F418">
        <v>2.5885180000000001</v>
      </c>
      <c r="G418">
        <v>0.15851799999999899</v>
      </c>
      <c r="H418">
        <v>158.51799999999901</v>
      </c>
      <c r="I418">
        <v>17.7379455566406</v>
      </c>
      <c r="N418">
        <v>59279</v>
      </c>
      <c r="O418" t="s">
        <v>48</v>
      </c>
      <c r="P418" t="s">
        <v>49</v>
      </c>
      <c r="Q418">
        <v>75490</v>
      </c>
      <c r="R418">
        <v>1.2399990000000001</v>
      </c>
      <c r="S418">
        <v>1.424518</v>
      </c>
      <c r="T418">
        <v>0.18451899999999899</v>
      </c>
      <c r="U418">
        <v>184.51899999999901</v>
      </c>
      <c r="V418">
        <v>20.7487182617187</v>
      </c>
      <c r="AA418">
        <v>33862</v>
      </c>
      <c r="AB418" t="s">
        <v>50</v>
      </c>
      <c r="AC418" t="s">
        <v>51</v>
      </c>
      <c r="AD418">
        <v>75490</v>
      </c>
      <c r="AE418">
        <v>3.2999990000000001</v>
      </c>
      <c r="AF418">
        <v>3.4404680000000001</v>
      </c>
      <c r="AG418">
        <v>0.14046899999999901</v>
      </c>
      <c r="AH418">
        <v>140.468999999999</v>
      </c>
      <c r="AI418">
        <v>0.35382080078125</v>
      </c>
      <c r="AN418">
        <v>40757</v>
      </c>
      <c r="AO418" t="s">
        <v>52</v>
      </c>
      <c r="AP418" t="s">
        <v>53</v>
      </c>
      <c r="AQ418">
        <v>75490</v>
      </c>
      <c r="AR418">
        <v>1.388779</v>
      </c>
      <c r="AS418">
        <v>1.5324679999999999</v>
      </c>
      <c r="AT418">
        <v>0.14368900000000001</v>
      </c>
      <c r="AU418">
        <v>143.68899999999999</v>
      </c>
      <c r="AV418">
        <v>0.235107421875</v>
      </c>
    </row>
    <row r="419" spans="1:48">
      <c r="A419">
        <v>34037</v>
      </c>
      <c r="B419" t="s">
        <v>16</v>
      </c>
      <c r="C419" t="s">
        <v>15</v>
      </c>
      <c r="D419">
        <v>75490</v>
      </c>
      <c r="E419">
        <v>2.4722390000000001</v>
      </c>
      <c r="F419">
        <v>2.6284679999999998</v>
      </c>
      <c r="G419">
        <v>0.15622899999999901</v>
      </c>
      <c r="H419">
        <v>156.22899999999899</v>
      </c>
      <c r="I419">
        <v>17.7379455566406</v>
      </c>
      <c r="N419">
        <v>59286</v>
      </c>
      <c r="O419" t="s">
        <v>48</v>
      </c>
      <c r="P419" t="s">
        <v>49</v>
      </c>
      <c r="Q419">
        <v>75490</v>
      </c>
      <c r="R419">
        <v>2.8399990000000002</v>
      </c>
      <c r="S419">
        <v>3.024518</v>
      </c>
      <c r="T419">
        <v>0.18451899999999899</v>
      </c>
      <c r="U419">
        <v>184.51899999999901</v>
      </c>
      <c r="V419">
        <v>17.4657592773437</v>
      </c>
      <c r="AA419">
        <v>33863</v>
      </c>
      <c r="AB419" t="s">
        <v>50</v>
      </c>
      <c r="AC419" t="s">
        <v>51</v>
      </c>
      <c r="AD419">
        <v>75490</v>
      </c>
      <c r="AE419">
        <v>3.46999999999999</v>
      </c>
      <c r="AF419">
        <v>3.6084679999999998</v>
      </c>
      <c r="AG419">
        <v>0.13846800000000001</v>
      </c>
      <c r="AH419">
        <v>138.46799999999999</v>
      </c>
      <c r="AI419">
        <v>0.349090576171875</v>
      </c>
      <c r="AN419">
        <v>40758</v>
      </c>
      <c r="AO419" t="s">
        <v>52</v>
      </c>
      <c r="AP419" t="s">
        <v>53</v>
      </c>
      <c r="AQ419">
        <v>75490</v>
      </c>
      <c r="AR419">
        <v>1.9899990000000001</v>
      </c>
      <c r="AS419">
        <v>2.1284679999999998</v>
      </c>
      <c r="AT419">
        <v>0.13846899999999901</v>
      </c>
      <c r="AU419">
        <v>138.468999999999</v>
      </c>
      <c r="AV419">
        <v>0.2005615234375</v>
      </c>
    </row>
    <row r="420" spans="1:48">
      <c r="A420">
        <v>34028</v>
      </c>
      <c r="B420" t="s">
        <v>16</v>
      </c>
      <c r="C420" t="s">
        <v>15</v>
      </c>
      <c r="D420">
        <v>75490</v>
      </c>
      <c r="E420">
        <v>1.08</v>
      </c>
      <c r="F420">
        <v>1.2764679999999999</v>
      </c>
      <c r="G420">
        <v>0.196467999999999</v>
      </c>
      <c r="H420">
        <v>196.46799999999899</v>
      </c>
      <c r="I420">
        <v>17.0585327148437</v>
      </c>
      <c r="N420">
        <v>59282</v>
      </c>
      <c r="O420" t="s">
        <v>48</v>
      </c>
      <c r="P420" t="s">
        <v>49</v>
      </c>
      <c r="Q420">
        <v>75490</v>
      </c>
      <c r="R420">
        <v>2.8987790000000002</v>
      </c>
      <c r="S420">
        <v>3.0844680000000002</v>
      </c>
      <c r="T420">
        <v>0.18568899999999999</v>
      </c>
      <c r="U420">
        <v>185.68899999999999</v>
      </c>
      <c r="V420">
        <v>17.4657592773437</v>
      </c>
      <c r="AA420">
        <v>33864</v>
      </c>
      <c r="AB420" t="s">
        <v>50</v>
      </c>
      <c r="AC420" t="s">
        <v>51</v>
      </c>
      <c r="AD420">
        <v>75490</v>
      </c>
      <c r="AE420">
        <v>3.7</v>
      </c>
      <c r="AF420">
        <v>3.840468</v>
      </c>
      <c r="AG420">
        <v>0.14046799999999901</v>
      </c>
      <c r="AH420">
        <v>140.46799999999899</v>
      </c>
      <c r="AI420">
        <v>0.3443603515625</v>
      </c>
      <c r="AN420">
        <v>40759</v>
      </c>
      <c r="AO420" t="s">
        <v>52</v>
      </c>
      <c r="AP420" t="s">
        <v>53</v>
      </c>
      <c r="AQ420">
        <v>75490</v>
      </c>
      <c r="AR420">
        <v>2.1699989999999998</v>
      </c>
      <c r="AS420">
        <v>2.308468</v>
      </c>
      <c r="AT420">
        <v>0.13846900000000001</v>
      </c>
      <c r="AU420">
        <v>138.46899999999999</v>
      </c>
      <c r="AV420">
        <v>0.1400146484375</v>
      </c>
    </row>
    <row r="421" spans="1:48">
      <c r="A421">
        <v>34029</v>
      </c>
      <c r="B421" t="s">
        <v>16</v>
      </c>
      <c r="C421" t="s">
        <v>15</v>
      </c>
      <c r="D421">
        <v>75490</v>
      </c>
      <c r="E421">
        <v>1.0900000000000001</v>
      </c>
      <c r="F421">
        <v>1.296468</v>
      </c>
      <c r="G421">
        <v>0.20646799999999901</v>
      </c>
      <c r="H421">
        <v>206.46799999999899</v>
      </c>
      <c r="I421">
        <v>17.0585327148437</v>
      </c>
      <c r="N421">
        <v>59283</v>
      </c>
      <c r="O421" t="s">
        <v>48</v>
      </c>
      <c r="P421" t="s">
        <v>49</v>
      </c>
      <c r="Q421">
        <v>75490</v>
      </c>
      <c r="R421">
        <v>1.8387789999999999</v>
      </c>
      <c r="S421">
        <v>2.024518</v>
      </c>
      <c r="T421">
        <v>0.18573899999999899</v>
      </c>
      <c r="U421">
        <v>185.73899999999901</v>
      </c>
      <c r="V421">
        <v>17.0245056152343</v>
      </c>
      <c r="AA421">
        <v>33856</v>
      </c>
      <c r="AB421" t="s">
        <v>50</v>
      </c>
      <c r="AC421" t="s">
        <v>51</v>
      </c>
      <c r="AD421">
        <v>75490</v>
      </c>
      <c r="AE421">
        <v>1.2199990000000001</v>
      </c>
      <c r="AF421">
        <v>1.360468</v>
      </c>
      <c r="AG421">
        <v>0.14046899999999901</v>
      </c>
      <c r="AH421">
        <v>140.468999999999</v>
      </c>
      <c r="AI421">
        <v>0.24908447265625</v>
      </c>
      <c r="AN421">
        <v>40760</v>
      </c>
      <c r="AO421" t="s">
        <v>52</v>
      </c>
      <c r="AP421" t="s">
        <v>53</v>
      </c>
      <c r="AQ421">
        <v>75490</v>
      </c>
      <c r="AR421">
        <v>2.46999999999999</v>
      </c>
      <c r="AS421">
        <v>2.6244679999999998</v>
      </c>
      <c r="AT421">
        <v>0.15446799999999999</v>
      </c>
      <c r="AU421">
        <v>154.46799999999999</v>
      </c>
      <c r="AV421">
        <v>0.154205322265625</v>
      </c>
    </row>
    <row r="422" spans="1:48">
      <c r="A422">
        <v>34030</v>
      </c>
      <c r="B422" t="s">
        <v>16</v>
      </c>
      <c r="C422" t="s">
        <v>15</v>
      </c>
      <c r="D422">
        <v>75490</v>
      </c>
      <c r="E422">
        <v>1.3599999999999901</v>
      </c>
      <c r="F422">
        <v>1.5365180000000001</v>
      </c>
      <c r="G422">
        <v>0.17651800000000001</v>
      </c>
      <c r="H422">
        <v>176.518</v>
      </c>
      <c r="I422">
        <v>17.745849609375</v>
      </c>
      <c r="N422">
        <v>59286</v>
      </c>
      <c r="O422" t="s">
        <v>48</v>
      </c>
      <c r="P422" t="s">
        <v>49</v>
      </c>
      <c r="Q422">
        <v>75490</v>
      </c>
      <c r="R422">
        <v>2.41</v>
      </c>
      <c r="S422">
        <v>2.59646799999999</v>
      </c>
      <c r="T422">
        <v>0.186467999999999</v>
      </c>
      <c r="U422">
        <v>186.46799999999899</v>
      </c>
      <c r="V422">
        <v>17.2621154785156</v>
      </c>
      <c r="AA422">
        <v>33857</v>
      </c>
      <c r="AB422" t="s">
        <v>50</v>
      </c>
      <c r="AC422" t="s">
        <v>51</v>
      </c>
      <c r="AD422">
        <v>75490</v>
      </c>
      <c r="AE422">
        <v>1.3599999999999901</v>
      </c>
      <c r="AF422">
        <v>1.5004679999999999</v>
      </c>
      <c r="AG422">
        <v>0.14046800000000001</v>
      </c>
      <c r="AH422">
        <v>140.46799999999999</v>
      </c>
      <c r="AI422">
        <v>0.224822998046875</v>
      </c>
      <c r="AN422">
        <v>40761</v>
      </c>
      <c r="AO422" t="s">
        <v>52</v>
      </c>
      <c r="AP422" t="s">
        <v>53</v>
      </c>
      <c r="AQ422">
        <v>75490</v>
      </c>
      <c r="AR422">
        <v>2.56</v>
      </c>
      <c r="AS422">
        <v>2.7004679999999999</v>
      </c>
      <c r="AT422">
        <v>0.14046799999999901</v>
      </c>
      <c r="AU422">
        <v>140.46799999999899</v>
      </c>
      <c r="AV422">
        <v>0.16839599609375</v>
      </c>
    </row>
    <row r="423" spans="1:48">
      <c r="A423">
        <v>34031</v>
      </c>
      <c r="B423" t="s">
        <v>16</v>
      </c>
      <c r="C423" t="s">
        <v>15</v>
      </c>
      <c r="D423">
        <v>75490</v>
      </c>
      <c r="E423">
        <v>1.418898</v>
      </c>
      <c r="F423">
        <v>1.576468</v>
      </c>
      <c r="G423">
        <v>0.15756999999999999</v>
      </c>
      <c r="H423">
        <v>157.57</v>
      </c>
      <c r="I423">
        <v>17.745849609375</v>
      </c>
      <c r="N423">
        <v>59279</v>
      </c>
      <c r="O423" t="s">
        <v>48</v>
      </c>
      <c r="P423" t="s">
        <v>49</v>
      </c>
      <c r="Q423">
        <v>75490</v>
      </c>
      <c r="R423">
        <v>1.03</v>
      </c>
      <c r="S423">
        <v>1.216518</v>
      </c>
      <c r="T423">
        <v>0.18651799999999899</v>
      </c>
      <c r="U423">
        <v>186.51799999999901</v>
      </c>
      <c r="V423">
        <v>20.7487182617187</v>
      </c>
      <c r="AA423">
        <v>33858</v>
      </c>
      <c r="AB423" t="s">
        <v>50</v>
      </c>
      <c r="AC423" t="s">
        <v>51</v>
      </c>
      <c r="AD423">
        <v>75490</v>
      </c>
      <c r="AE423">
        <v>1.5</v>
      </c>
      <c r="AF423">
        <v>1.640468</v>
      </c>
      <c r="AG423">
        <v>0.14046800000000001</v>
      </c>
      <c r="AH423">
        <v>140.46799999999999</v>
      </c>
      <c r="AI423">
        <v>0.2005615234375</v>
      </c>
      <c r="AN423">
        <v>40762</v>
      </c>
      <c r="AO423" t="s">
        <v>52</v>
      </c>
      <c r="AP423" t="s">
        <v>53</v>
      </c>
      <c r="AQ423">
        <v>75490</v>
      </c>
      <c r="AR423">
        <v>2.66</v>
      </c>
      <c r="AS423">
        <v>2.800468</v>
      </c>
      <c r="AT423">
        <v>0.14046799999999901</v>
      </c>
      <c r="AU423">
        <v>140.46799999999899</v>
      </c>
      <c r="AV423">
        <v>0.16839599609375</v>
      </c>
    </row>
    <row r="424" spans="1:48">
      <c r="A424">
        <v>34032</v>
      </c>
      <c r="B424" t="s">
        <v>16</v>
      </c>
      <c r="C424" t="s">
        <v>15</v>
      </c>
      <c r="D424">
        <v>75490</v>
      </c>
      <c r="E424">
        <v>1.649999</v>
      </c>
      <c r="F424">
        <v>1.8285179999999901</v>
      </c>
      <c r="G424">
        <v>0.17851899999999901</v>
      </c>
      <c r="H424">
        <v>178.51899999999901</v>
      </c>
      <c r="I424">
        <v>18.4331665039062</v>
      </c>
      <c r="N424">
        <v>59295</v>
      </c>
      <c r="O424" t="s">
        <v>48</v>
      </c>
      <c r="P424" t="s">
        <v>49</v>
      </c>
      <c r="Q424">
        <v>75490</v>
      </c>
      <c r="R424">
        <v>3.29</v>
      </c>
      <c r="S424">
        <v>3.476518</v>
      </c>
      <c r="T424">
        <v>0.18651799999999899</v>
      </c>
      <c r="U424">
        <v>186.51799999999901</v>
      </c>
      <c r="V424">
        <v>17.0313720703125</v>
      </c>
      <c r="AA424">
        <v>33859</v>
      </c>
      <c r="AB424" t="s">
        <v>50</v>
      </c>
      <c r="AC424" t="s">
        <v>51</v>
      </c>
      <c r="AD424">
        <v>75490</v>
      </c>
      <c r="AE424">
        <v>1.7399990000000001</v>
      </c>
      <c r="AF424">
        <v>1.880468</v>
      </c>
      <c r="AG424">
        <v>0.14046899999999901</v>
      </c>
      <c r="AH424">
        <v>140.468999999999</v>
      </c>
      <c r="AI424">
        <v>0.2005615234375</v>
      </c>
      <c r="AN424">
        <v>40763</v>
      </c>
      <c r="AO424" t="s">
        <v>52</v>
      </c>
      <c r="AP424" t="s">
        <v>53</v>
      </c>
      <c r="AQ424">
        <v>75490</v>
      </c>
      <c r="AR424">
        <v>3.24</v>
      </c>
      <c r="AS424">
        <v>3.380468</v>
      </c>
      <c r="AT424">
        <v>0.14046799999999901</v>
      </c>
      <c r="AU424">
        <v>140.46799999999899</v>
      </c>
      <c r="AV424">
        <v>0.1513671875</v>
      </c>
    </row>
    <row r="425" spans="1:48">
      <c r="A425">
        <v>34033</v>
      </c>
      <c r="B425" t="s">
        <v>16</v>
      </c>
      <c r="C425" t="s">
        <v>15</v>
      </c>
      <c r="D425">
        <v>75490</v>
      </c>
      <c r="E425">
        <v>1.709722</v>
      </c>
      <c r="F425">
        <v>1.868468</v>
      </c>
      <c r="G425">
        <v>0.158746</v>
      </c>
      <c r="H425">
        <v>158.74600000000001</v>
      </c>
      <c r="I425">
        <v>18.4331665039062</v>
      </c>
      <c r="N425">
        <v>59281</v>
      </c>
      <c r="O425" t="s">
        <v>48</v>
      </c>
      <c r="P425" t="s">
        <v>49</v>
      </c>
      <c r="Q425">
        <v>75490</v>
      </c>
      <c r="R425">
        <v>1.649999</v>
      </c>
      <c r="S425">
        <v>1.8365179999999901</v>
      </c>
      <c r="T425">
        <v>0.18651899999999899</v>
      </c>
      <c r="U425">
        <v>186.51899999999901</v>
      </c>
      <c r="V425">
        <v>18.2554931640625</v>
      </c>
      <c r="AA425">
        <v>33860</v>
      </c>
      <c r="AB425" t="s">
        <v>50</v>
      </c>
      <c r="AC425" t="s">
        <v>51</v>
      </c>
      <c r="AD425">
        <v>75490</v>
      </c>
      <c r="AE425">
        <v>1.939999</v>
      </c>
      <c r="AF425">
        <v>2.0804680000000002</v>
      </c>
      <c r="AG425">
        <v>0.14046900000000001</v>
      </c>
      <c r="AH425">
        <v>140.46899999999999</v>
      </c>
      <c r="AI425">
        <v>0.19488525390625</v>
      </c>
      <c r="AN425">
        <v>40764</v>
      </c>
      <c r="AO425" t="s">
        <v>52</v>
      </c>
      <c r="AP425" t="s">
        <v>53</v>
      </c>
      <c r="AQ425">
        <v>75490</v>
      </c>
      <c r="AR425">
        <v>3.41</v>
      </c>
      <c r="AS425">
        <v>3.5685180000000001</v>
      </c>
      <c r="AT425">
        <v>0.15851799999999899</v>
      </c>
      <c r="AU425">
        <v>158.51799999999901</v>
      </c>
      <c r="AV425">
        <v>0.267730712890625</v>
      </c>
    </row>
    <row r="426" spans="1:48">
      <c r="A426">
        <v>34034</v>
      </c>
      <c r="B426" t="s">
        <v>16</v>
      </c>
      <c r="C426" t="s">
        <v>15</v>
      </c>
      <c r="D426">
        <v>75490</v>
      </c>
      <c r="E426">
        <v>2</v>
      </c>
      <c r="F426">
        <v>2.1765180000000002</v>
      </c>
      <c r="G426">
        <v>0.17651800000000001</v>
      </c>
      <c r="H426">
        <v>176.518</v>
      </c>
      <c r="I426">
        <v>19.152099609375</v>
      </c>
      <c r="N426">
        <v>59283</v>
      </c>
      <c r="O426" t="s">
        <v>48</v>
      </c>
      <c r="P426" t="s">
        <v>49</v>
      </c>
      <c r="Q426">
        <v>75490</v>
      </c>
      <c r="R426">
        <v>1.949999</v>
      </c>
      <c r="S426">
        <v>2.1365180000000001</v>
      </c>
      <c r="T426">
        <v>0.18651899999999999</v>
      </c>
      <c r="U426">
        <v>186.51900000000001</v>
      </c>
      <c r="V426">
        <v>17.7526550292968</v>
      </c>
      <c r="AA426">
        <v>33861</v>
      </c>
      <c r="AB426" t="s">
        <v>50</v>
      </c>
      <c r="AC426" t="s">
        <v>51</v>
      </c>
      <c r="AD426">
        <v>75490</v>
      </c>
      <c r="AE426">
        <v>2.14</v>
      </c>
      <c r="AF426">
        <v>2.2804679999999999</v>
      </c>
      <c r="AG426">
        <v>0.14046799999999901</v>
      </c>
      <c r="AH426">
        <v>140.46799999999899</v>
      </c>
      <c r="AI426">
        <v>0.189208984375</v>
      </c>
      <c r="AN426">
        <v>40765</v>
      </c>
      <c r="AO426" t="s">
        <v>52</v>
      </c>
      <c r="AP426" t="s">
        <v>53</v>
      </c>
      <c r="AQ426">
        <v>75490</v>
      </c>
      <c r="AR426">
        <v>3.4343659999999998</v>
      </c>
      <c r="AS426">
        <v>3.6405180000000001</v>
      </c>
      <c r="AT426">
        <v>0.206152</v>
      </c>
      <c r="AU426">
        <v>206.15199999999999</v>
      </c>
      <c r="AV426">
        <v>0.267730712890625</v>
      </c>
    </row>
    <row r="427" spans="1:48">
      <c r="A427">
        <v>34035</v>
      </c>
      <c r="B427" t="s">
        <v>16</v>
      </c>
      <c r="C427" t="s">
        <v>15</v>
      </c>
      <c r="D427">
        <v>75490</v>
      </c>
      <c r="E427">
        <v>2.0243660000000001</v>
      </c>
      <c r="F427">
        <v>2.2164679999999999</v>
      </c>
      <c r="G427">
        <v>0.192101999999999</v>
      </c>
      <c r="H427">
        <v>192.10199999999901</v>
      </c>
      <c r="I427">
        <v>19.152099609375</v>
      </c>
      <c r="N427">
        <v>59283</v>
      </c>
      <c r="O427" t="s">
        <v>48</v>
      </c>
      <c r="P427" t="s">
        <v>49</v>
      </c>
      <c r="Q427">
        <v>75490</v>
      </c>
      <c r="R427">
        <v>1.928779</v>
      </c>
      <c r="S427">
        <v>2.1164679999999998</v>
      </c>
      <c r="T427">
        <v>0.187688999999999</v>
      </c>
      <c r="U427">
        <v>187.688999999999</v>
      </c>
      <c r="V427">
        <v>16.3203430175781</v>
      </c>
      <c r="AA427">
        <v>33862</v>
      </c>
      <c r="AB427" t="s">
        <v>50</v>
      </c>
      <c r="AC427" t="s">
        <v>51</v>
      </c>
      <c r="AD427">
        <v>75490</v>
      </c>
      <c r="AE427">
        <v>2.87999899999999</v>
      </c>
      <c r="AF427">
        <v>3.0204680000000002</v>
      </c>
      <c r="AG427">
        <v>0.14046900000000001</v>
      </c>
      <c r="AH427">
        <v>140.46899999999999</v>
      </c>
      <c r="AI427">
        <v>0.3443603515625</v>
      </c>
      <c r="AN427">
        <v>40766</v>
      </c>
      <c r="AO427" t="s">
        <v>52</v>
      </c>
      <c r="AP427" t="s">
        <v>53</v>
      </c>
      <c r="AQ427">
        <v>75490</v>
      </c>
      <c r="AR427">
        <v>3.54</v>
      </c>
      <c r="AS427">
        <v>3.6804679999999999</v>
      </c>
      <c r="AT427">
        <v>0.14046799999999901</v>
      </c>
      <c r="AU427">
        <v>140.46799999999899</v>
      </c>
      <c r="AV427">
        <v>0.38409423828125</v>
      </c>
    </row>
    <row r="428" spans="1:48">
      <c r="A428">
        <v>34036</v>
      </c>
      <c r="B428" t="s">
        <v>16</v>
      </c>
      <c r="C428" t="s">
        <v>15</v>
      </c>
      <c r="D428">
        <v>75490</v>
      </c>
      <c r="E428">
        <v>2.3199990000000001</v>
      </c>
      <c r="F428">
        <v>2.4644680000000001</v>
      </c>
      <c r="G428">
        <v>0.14446899999999899</v>
      </c>
      <c r="H428">
        <v>144.468999999999</v>
      </c>
      <c r="I428">
        <v>19.152099609375</v>
      </c>
      <c r="N428">
        <v>59282</v>
      </c>
      <c r="O428" t="s">
        <v>48</v>
      </c>
      <c r="P428" t="s">
        <v>49</v>
      </c>
      <c r="Q428">
        <v>75490</v>
      </c>
      <c r="R428">
        <v>1.2725409999999999</v>
      </c>
      <c r="S428">
        <v>1.4605429999999999</v>
      </c>
      <c r="T428">
        <v>0.188002</v>
      </c>
      <c r="U428">
        <v>188.00200000000001</v>
      </c>
      <c r="V428">
        <v>20.7487182617187</v>
      </c>
      <c r="AA428">
        <v>33863</v>
      </c>
      <c r="AB428" t="s">
        <v>50</v>
      </c>
      <c r="AC428" t="s">
        <v>51</v>
      </c>
      <c r="AD428">
        <v>75490</v>
      </c>
      <c r="AE428">
        <v>3.25</v>
      </c>
      <c r="AF428">
        <v>3.388468</v>
      </c>
      <c r="AG428">
        <v>0.13846800000000001</v>
      </c>
      <c r="AH428">
        <v>138.46799999999999</v>
      </c>
      <c r="AI428">
        <v>0.35382080078125</v>
      </c>
      <c r="AN428">
        <v>40767</v>
      </c>
      <c r="AO428" t="s">
        <v>52</v>
      </c>
      <c r="AP428" t="s">
        <v>53</v>
      </c>
      <c r="AQ428">
        <v>75490</v>
      </c>
      <c r="AR428">
        <v>3.79</v>
      </c>
      <c r="AS428">
        <v>3.9284680000000001</v>
      </c>
      <c r="AT428">
        <v>0.13846800000000001</v>
      </c>
      <c r="AU428">
        <v>138.46799999999999</v>
      </c>
      <c r="AV428">
        <v>0.38409423828125</v>
      </c>
    </row>
    <row r="429" spans="1:48">
      <c r="A429">
        <v>34037</v>
      </c>
      <c r="B429" t="s">
        <v>16</v>
      </c>
      <c r="C429" t="s">
        <v>15</v>
      </c>
      <c r="D429">
        <v>75490</v>
      </c>
      <c r="E429">
        <v>2.4599989999999998</v>
      </c>
      <c r="F429">
        <v>2.6285180000000001</v>
      </c>
      <c r="G429">
        <v>0.168519</v>
      </c>
      <c r="H429">
        <v>168.51900000000001</v>
      </c>
      <c r="I429">
        <v>18.4150085449218</v>
      </c>
      <c r="N429">
        <v>59289</v>
      </c>
      <c r="O429" t="s">
        <v>48</v>
      </c>
      <c r="P429" t="s">
        <v>49</v>
      </c>
      <c r="Q429">
        <v>75490</v>
      </c>
      <c r="R429">
        <v>3.0002719999999998</v>
      </c>
      <c r="S429">
        <v>3.1884679999999999</v>
      </c>
      <c r="T429">
        <v>0.188196</v>
      </c>
      <c r="U429">
        <v>188.196</v>
      </c>
      <c r="V429">
        <v>17.0313720703125</v>
      </c>
      <c r="AA429">
        <v>33864</v>
      </c>
      <c r="AB429" t="s">
        <v>50</v>
      </c>
      <c r="AC429" t="s">
        <v>51</v>
      </c>
      <c r="AD429">
        <v>75490</v>
      </c>
      <c r="AE429">
        <v>3.35</v>
      </c>
      <c r="AF429">
        <v>3.4884680000000001</v>
      </c>
      <c r="AG429">
        <v>0.13846800000000001</v>
      </c>
      <c r="AH429">
        <v>138.46799999999999</v>
      </c>
      <c r="AI429">
        <v>0.35382080078125</v>
      </c>
      <c r="AN429">
        <v>40755</v>
      </c>
      <c r="AO429" t="s">
        <v>52</v>
      </c>
      <c r="AP429" t="s">
        <v>53</v>
      </c>
      <c r="AQ429">
        <v>75490</v>
      </c>
      <c r="AR429">
        <v>1.2399990000000001</v>
      </c>
      <c r="AS429">
        <v>1.4005179999999999</v>
      </c>
      <c r="AT429">
        <v>0.160518999999999</v>
      </c>
      <c r="AU429">
        <v>160.51899999999901</v>
      </c>
      <c r="AV429">
        <v>0.2091064453125</v>
      </c>
    </row>
    <row r="430" spans="1:48">
      <c r="A430">
        <v>34038</v>
      </c>
      <c r="B430" t="s">
        <v>16</v>
      </c>
      <c r="C430" t="s">
        <v>15</v>
      </c>
      <c r="D430">
        <v>75490</v>
      </c>
      <c r="E430">
        <v>2.5299990000000001</v>
      </c>
      <c r="F430">
        <v>2.6684679999999998</v>
      </c>
      <c r="G430">
        <v>0.13846899999999901</v>
      </c>
      <c r="H430">
        <v>138.468999999999</v>
      </c>
      <c r="I430">
        <v>17.6779174804687</v>
      </c>
      <c r="N430">
        <v>59279</v>
      </c>
      <c r="O430" t="s">
        <v>48</v>
      </c>
      <c r="P430" t="s">
        <v>49</v>
      </c>
      <c r="Q430">
        <v>75490</v>
      </c>
      <c r="R430">
        <v>1.04</v>
      </c>
      <c r="S430">
        <v>1.2284679999999999</v>
      </c>
      <c r="T430">
        <v>0.188467999999999</v>
      </c>
      <c r="U430">
        <v>188.46799999999899</v>
      </c>
      <c r="V430">
        <v>20.7487182617187</v>
      </c>
      <c r="AA430">
        <v>33865</v>
      </c>
      <c r="AB430" t="s">
        <v>50</v>
      </c>
      <c r="AC430" t="s">
        <v>51</v>
      </c>
      <c r="AD430">
        <v>75490</v>
      </c>
      <c r="AE430">
        <v>3.49</v>
      </c>
      <c r="AF430">
        <v>3.6284679999999998</v>
      </c>
      <c r="AG430">
        <v>0.13846799999999901</v>
      </c>
      <c r="AH430">
        <v>138.46799999999899</v>
      </c>
      <c r="AI430">
        <v>0.349090576171875</v>
      </c>
      <c r="AN430">
        <v>40756</v>
      </c>
      <c r="AO430" t="s">
        <v>52</v>
      </c>
      <c r="AP430" t="s">
        <v>53</v>
      </c>
      <c r="AQ430">
        <v>75490</v>
      </c>
      <c r="AR430">
        <v>1.3</v>
      </c>
      <c r="AS430">
        <v>1.468518</v>
      </c>
      <c r="AT430">
        <v>0.168517999999999</v>
      </c>
      <c r="AU430">
        <v>168.51799999999901</v>
      </c>
      <c r="AV430">
        <v>0.2091064453125</v>
      </c>
    </row>
    <row r="431" spans="1:48">
      <c r="A431">
        <v>34039</v>
      </c>
      <c r="B431" t="s">
        <v>16</v>
      </c>
      <c r="C431" t="s">
        <v>15</v>
      </c>
      <c r="D431">
        <v>75490</v>
      </c>
      <c r="E431">
        <v>2.93</v>
      </c>
      <c r="F431">
        <v>3.0764680000000002</v>
      </c>
      <c r="G431">
        <v>0.14646799999999999</v>
      </c>
      <c r="H431">
        <v>146.46799999999999</v>
      </c>
      <c r="I431">
        <v>16.6218566894531</v>
      </c>
      <c r="N431">
        <v>59279</v>
      </c>
      <c r="O431" t="s">
        <v>48</v>
      </c>
      <c r="P431" t="s">
        <v>49</v>
      </c>
      <c r="Q431">
        <v>75490</v>
      </c>
      <c r="R431">
        <v>1.8</v>
      </c>
      <c r="S431">
        <v>1.988518</v>
      </c>
      <c r="T431">
        <v>0.18851799999999899</v>
      </c>
      <c r="U431">
        <v>188.51799999999901</v>
      </c>
      <c r="V431">
        <v>18.8812255859375</v>
      </c>
      <c r="AA431">
        <v>33866</v>
      </c>
      <c r="AB431" t="s">
        <v>50</v>
      </c>
      <c r="AC431" t="s">
        <v>51</v>
      </c>
      <c r="AD431">
        <v>75490</v>
      </c>
      <c r="AE431">
        <v>3.66</v>
      </c>
      <c r="AF431">
        <v>3.800468</v>
      </c>
      <c r="AG431">
        <v>0.14046799999999901</v>
      </c>
      <c r="AH431">
        <v>140.46799999999899</v>
      </c>
      <c r="AI431">
        <v>0.3443603515625</v>
      </c>
      <c r="AN431">
        <v>40757</v>
      </c>
      <c r="AO431" t="s">
        <v>52</v>
      </c>
      <c r="AP431" t="s">
        <v>53</v>
      </c>
      <c r="AQ431">
        <v>75490</v>
      </c>
      <c r="AR431">
        <v>1.37</v>
      </c>
      <c r="AS431">
        <v>1.532518</v>
      </c>
      <c r="AT431">
        <v>0.162517999999999</v>
      </c>
      <c r="AU431">
        <v>162.51799999999901</v>
      </c>
      <c r="AV431">
        <v>0.235107421875</v>
      </c>
    </row>
    <row r="432" spans="1:48">
      <c r="A432">
        <v>34040</v>
      </c>
      <c r="B432" t="s">
        <v>16</v>
      </c>
      <c r="C432" t="s">
        <v>15</v>
      </c>
      <c r="D432">
        <v>75490</v>
      </c>
      <c r="E432">
        <v>3.0899990000000002</v>
      </c>
      <c r="F432">
        <v>3.2604679999999999</v>
      </c>
      <c r="G432">
        <v>0.17046899999999901</v>
      </c>
      <c r="H432">
        <v>170.468999999999</v>
      </c>
      <c r="I432">
        <v>15.5657958984375</v>
      </c>
      <c r="N432">
        <v>59279</v>
      </c>
      <c r="O432" t="s">
        <v>48</v>
      </c>
      <c r="P432" t="s">
        <v>49</v>
      </c>
      <c r="Q432">
        <v>75490</v>
      </c>
      <c r="R432">
        <v>1.08</v>
      </c>
      <c r="S432">
        <v>1.268518</v>
      </c>
      <c r="T432">
        <v>0.18851799999999899</v>
      </c>
      <c r="U432">
        <v>188.51799999999901</v>
      </c>
      <c r="V432">
        <v>20.7487182617187</v>
      </c>
      <c r="AA432">
        <v>33856</v>
      </c>
      <c r="AB432" t="s">
        <v>50</v>
      </c>
      <c r="AC432" t="s">
        <v>51</v>
      </c>
      <c r="AD432">
        <v>75490</v>
      </c>
      <c r="AE432">
        <v>1.2399990000000001</v>
      </c>
      <c r="AF432">
        <v>1.4005179999999999</v>
      </c>
      <c r="AG432">
        <v>0.160518999999999</v>
      </c>
      <c r="AH432">
        <v>160.51899999999901</v>
      </c>
      <c r="AI432">
        <v>0.24908447265625</v>
      </c>
      <c r="AN432">
        <v>40758</v>
      </c>
      <c r="AO432" t="s">
        <v>52</v>
      </c>
      <c r="AP432" t="s">
        <v>53</v>
      </c>
      <c r="AQ432">
        <v>75490</v>
      </c>
      <c r="AR432">
        <v>1.428828</v>
      </c>
      <c r="AS432">
        <v>1.572468</v>
      </c>
      <c r="AT432">
        <v>0.14363999999999999</v>
      </c>
      <c r="AU432">
        <v>143.63999999999999</v>
      </c>
      <c r="AV432">
        <v>0.235107421875</v>
      </c>
    </row>
    <row r="433" spans="1:48">
      <c r="A433">
        <v>34041</v>
      </c>
      <c r="B433" t="s">
        <v>16</v>
      </c>
      <c r="C433" t="s">
        <v>15</v>
      </c>
      <c r="D433">
        <v>75490</v>
      </c>
      <c r="E433">
        <v>3.114366</v>
      </c>
      <c r="F433">
        <v>3.3085179999999998</v>
      </c>
      <c r="G433">
        <v>0.19415199999999899</v>
      </c>
      <c r="H433">
        <v>194.15199999999899</v>
      </c>
      <c r="I433">
        <v>15.5657958984375</v>
      </c>
      <c r="N433">
        <v>59279</v>
      </c>
      <c r="O433" t="s">
        <v>48</v>
      </c>
      <c r="P433" t="s">
        <v>49</v>
      </c>
      <c r="Q433">
        <v>75490</v>
      </c>
      <c r="R433">
        <v>1.1000000000000001</v>
      </c>
      <c r="S433">
        <v>1.2885180000000001</v>
      </c>
      <c r="T433">
        <v>0.18851799999999899</v>
      </c>
      <c r="U433">
        <v>188.51799999999901</v>
      </c>
      <c r="V433">
        <v>20.7487182617187</v>
      </c>
      <c r="AA433">
        <v>33857</v>
      </c>
      <c r="AB433" t="s">
        <v>50</v>
      </c>
      <c r="AC433" t="s">
        <v>51</v>
      </c>
      <c r="AD433">
        <v>75490</v>
      </c>
      <c r="AE433">
        <v>1.2987789999999999</v>
      </c>
      <c r="AF433">
        <v>1.4404680000000001</v>
      </c>
      <c r="AG433">
        <v>0.14168899999999901</v>
      </c>
      <c r="AH433">
        <v>141.688999999999</v>
      </c>
      <c r="AI433">
        <v>0.24908447265625</v>
      </c>
      <c r="AN433">
        <v>40759</v>
      </c>
      <c r="AO433" t="s">
        <v>52</v>
      </c>
      <c r="AP433" t="s">
        <v>53</v>
      </c>
      <c r="AQ433">
        <v>75490</v>
      </c>
      <c r="AR433">
        <v>1.83</v>
      </c>
      <c r="AS433">
        <v>1.992518</v>
      </c>
      <c r="AT433">
        <v>0.162517999999999</v>
      </c>
      <c r="AU433">
        <v>162.51799999999901</v>
      </c>
      <c r="AV433">
        <v>0.2611083984375</v>
      </c>
    </row>
    <row r="434" spans="1:48">
      <c r="A434">
        <v>34042</v>
      </c>
      <c r="B434" t="s">
        <v>16</v>
      </c>
      <c r="C434" t="s">
        <v>15</v>
      </c>
      <c r="D434">
        <v>75490</v>
      </c>
      <c r="E434">
        <v>3.1770149999999999</v>
      </c>
      <c r="F434">
        <v>3.352468</v>
      </c>
      <c r="G434">
        <v>0.175453</v>
      </c>
      <c r="H434">
        <v>175.453</v>
      </c>
      <c r="I434">
        <v>15.5657958984375</v>
      </c>
      <c r="N434">
        <v>59281</v>
      </c>
      <c r="O434" t="s">
        <v>48</v>
      </c>
      <c r="P434" t="s">
        <v>49</v>
      </c>
      <c r="Q434">
        <v>75490</v>
      </c>
      <c r="R434">
        <v>1.26</v>
      </c>
      <c r="S434">
        <v>1.448518</v>
      </c>
      <c r="T434">
        <v>0.18851799999999899</v>
      </c>
      <c r="U434">
        <v>188.51799999999901</v>
      </c>
      <c r="V434">
        <v>20.7487182617187</v>
      </c>
      <c r="AA434">
        <v>33858</v>
      </c>
      <c r="AB434" t="s">
        <v>50</v>
      </c>
      <c r="AC434" t="s">
        <v>51</v>
      </c>
      <c r="AD434">
        <v>75490</v>
      </c>
      <c r="AE434">
        <v>1.709999</v>
      </c>
      <c r="AF434">
        <v>1.848468</v>
      </c>
      <c r="AG434">
        <v>0.13846899999999901</v>
      </c>
      <c r="AH434">
        <v>138.468999999999</v>
      </c>
      <c r="AI434">
        <v>0.2005615234375</v>
      </c>
      <c r="AN434">
        <v>40760</v>
      </c>
      <c r="AO434" t="s">
        <v>52</v>
      </c>
      <c r="AP434" t="s">
        <v>53</v>
      </c>
      <c r="AQ434">
        <v>75490</v>
      </c>
      <c r="AR434">
        <v>1.888779</v>
      </c>
      <c r="AS434">
        <v>2.0324680000000002</v>
      </c>
      <c r="AT434">
        <v>0.14368900000000001</v>
      </c>
      <c r="AU434">
        <v>143.68899999999999</v>
      </c>
      <c r="AV434">
        <v>0.2005615234375</v>
      </c>
    </row>
    <row r="435" spans="1:48">
      <c r="A435">
        <v>34043</v>
      </c>
      <c r="B435" t="s">
        <v>16</v>
      </c>
      <c r="C435" t="s">
        <v>15</v>
      </c>
      <c r="D435">
        <v>75490</v>
      </c>
      <c r="E435">
        <v>3.31</v>
      </c>
      <c r="F435">
        <v>3.5164680000000001</v>
      </c>
      <c r="G435">
        <v>0.20646800000000001</v>
      </c>
      <c r="H435">
        <v>206.46799999999999</v>
      </c>
      <c r="I435">
        <v>17.075927734375</v>
      </c>
      <c r="N435">
        <v>59288</v>
      </c>
      <c r="O435" t="s">
        <v>48</v>
      </c>
      <c r="P435" t="s">
        <v>49</v>
      </c>
      <c r="Q435">
        <v>75490</v>
      </c>
      <c r="R435">
        <v>2.62</v>
      </c>
      <c r="S435">
        <v>2.8085179999999998</v>
      </c>
      <c r="T435">
        <v>0.18851799999999899</v>
      </c>
      <c r="U435">
        <v>188.51799999999901</v>
      </c>
      <c r="V435">
        <v>17.930419921875</v>
      </c>
      <c r="AA435">
        <v>33859</v>
      </c>
      <c r="AB435" t="s">
        <v>50</v>
      </c>
      <c r="AC435" t="s">
        <v>51</v>
      </c>
      <c r="AD435">
        <v>75490</v>
      </c>
      <c r="AE435">
        <v>2</v>
      </c>
      <c r="AF435">
        <v>2.1605180000000002</v>
      </c>
      <c r="AG435">
        <v>0.16051799999999999</v>
      </c>
      <c r="AH435">
        <v>160.518</v>
      </c>
      <c r="AI435">
        <v>0.189208984375</v>
      </c>
      <c r="AN435">
        <v>40761</v>
      </c>
      <c r="AO435" t="s">
        <v>52</v>
      </c>
      <c r="AP435" t="s">
        <v>53</v>
      </c>
      <c r="AQ435">
        <v>75490</v>
      </c>
      <c r="AR435">
        <v>2.2000000000000002</v>
      </c>
      <c r="AS435">
        <v>2.340468</v>
      </c>
      <c r="AT435">
        <v>0.14046799999999901</v>
      </c>
      <c r="AU435">
        <v>140.46799999999899</v>
      </c>
      <c r="AV435">
        <v>0.1400146484375</v>
      </c>
    </row>
    <row r="436" spans="1:48">
      <c r="A436">
        <v>34044</v>
      </c>
      <c r="B436" t="s">
        <v>16</v>
      </c>
      <c r="C436" t="s">
        <v>15</v>
      </c>
      <c r="D436">
        <v>75490</v>
      </c>
      <c r="E436">
        <v>3.3274620000000001</v>
      </c>
      <c r="F436">
        <v>3.58046799999999</v>
      </c>
      <c r="G436">
        <v>0.25300599999999901</v>
      </c>
      <c r="H436">
        <v>253.00599999999901</v>
      </c>
      <c r="I436">
        <v>17.075927734375</v>
      </c>
      <c r="N436">
        <v>59283</v>
      </c>
      <c r="O436" t="s">
        <v>48</v>
      </c>
      <c r="P436" t="s">
        <v>49</v>
      </c>
      <c r="Q436">
        <v>75490</v>
      </c>
      <c r="R436">
        <v>2.2599990000000001</v>
      </c>
      <c r="S436">
        <v>2.448518</v>
      </c>
      <c r="T436">
        <v>0.18851899999999899</v>
      </c>
      <c r="U436">
        <v>188.51899999999901</v>
      </c>
      <c r="V436">
        <v>20.2147216796875</v>
      </c>
      <c r="AA436">
        <v>33860</v>
      </c>
      <c r="AB436" t="s">
        <v>50</v>
      </c>
      <c r="AC436" t="s">
        <v>51</v>
      </c>
      <c r="AD436">
        <v>75490</v>
      </c>
      <c r="AE436">
        <v>2.06</v>
      </c>
      <c r="AF436">
        <v>2.2284679999999999</v>
      </c>
      <c r="AG436">
        <v>0.16846799999999901</v>
      </c>
      <c r="AH436">
        <v>168.46799999999899</v>
      </c>
      <c r="AI436">
        <v>0.189208984375</v>
      </c>
      <c r="AN436">
        <v>40762</v>
      </c>
      <c r="AO436" t="s">
        <v>52</v>
      </c>
      <c r="AP436" t="s">
        <v>53</v>
      </c>
      <c r="AQ436">
        <v>75490</v>
      </c>
      <c r="AR436">
        <v>2.4500000000000002</v>
      </c>
      <c r="AS436">
        <v>2.6125180000000001</v>
      </c>
      <c r="AT436">
        <v>0.162517999999999</v>
      </c>
      <c r="AU436">
        <v>162.51799999999901</v>
      </c>
      <c r="AV436">
        <v>0.154205322265625</v>
      </c>
    </row>
    <row r="437" spans="1:48">
      <c r="A437">
        <v>34045</v>
      </c>
      <c r="B437" t="s">
        <v>16</v>
      </c>
      <c r="C437" t="s">
        <v>15</v>
      </c>
      <c r="D437">
        <v>75490</v>
      </c>
      <c r="E437">
        <v>3.41</v>
      </c>
      <c r="F437">
        <v>3.6285180000000001</v>
      </c>
      <c r="G437">
        <v>0.21851799999999999</v>
      </c>
      <c r="H437">
        <v>218.518</v>
      </c>
      <c r="I437">
        <v>17.075927734375</v>
      </c>
      <c r="N437">
        <v>59286</v>
      </c>
      <c r="O437" t="s">
        <v>48</v>
      </c>
      <c r="P437" t="s">
        <v>49</v>
      </c>
      <c r="Q437">
        <v>75490</v>
      </c>
      <c r="R437">
        <v>3.2189040000000002</v>
      </c>
      <c r="S437">
        <v>3.4085179999999999</v>
      </c>
      <c r="T437">
        <v>0.18961399999999901</v>
      </c>
      <c r="U437">
        <v>189.61399999999901</v>
      </c>
      <c r="V437">
        <v>17.0313720703125</v>
      </c>
      <c r="AA437">
        <v>33861</v>
      </c>
      <c r="AB437" t="s">
        <v>50</v>
      </c>
      <c r="AC437" t="s">
        <v>51</v>
      </c>
      <c r="AD437">
        <v>75490</v>
      </c>
      <c r="AE437">
        <v>2.14</v>
      </c>
      <c r="AF437">
        <v>2.2965179999999998</v>
      </c>
      <c r="AG437">
        <v>0.15651799999999899</v>
      </c>
      <c r="AH437">
        <v>156.51799999999901</v>
      </c>
      <c r="AI437">
        <v>0.189208984375</v>
      </c>
      <c r="AN437">
        <v>40763</v>
      </c>
      <c r="AO437" t="s">
        <v>52</v>
      </c>
      <c r="AP437" t="s">
        <v>53</v>
      </c>
      <c r="AQ437">
        <v>75490</v>
      </c>
      <c r="AR437">
        <v>2.5087790000000001</v>
      </c>
      <c r="AS437">
        <v>2.6524679999999998</v>
      </c>
      <c r="AT437">
        <v>0.14368899999999901</v>
      </c>
      <c r="AU437">
        <v>143.688999999999</v>
      </c>
      <c r="AV437">
        <v>0.16839599609375</v>
      </c>
    </row>
    <row r="438" spans="1:48">
      <c r="A438">
        <v>34046</v>
      </c>
      <c r="B438" t="s">
        <v>16</v>
      </c>
      <c r="C438" t="s">
        <v>15</v>
      </c>
      <c r="D438">
        <v>75490</v>
      </c>
      <c r="E438">
        <v>3.493061</v>
      </c>
      <c r="F438">
        <v>3.6844679999999999</v>
      </c>
      <c r="G438">
        <v>0.19140699999999899</v>
      </c>
      <c r="H438">
        <v>191.40699999999899</v>
      </c>
      <c r="I438">
        <v>17.075927734375</v>
      </c>
      <c r="N438">
        <v>59280</v>
      </c>
      <c r="O438" t="s">
        <v>48</v>
      </c>
      <c r="P438" t="s">
        <v>49</v>
      </c>
      <c r="Q438">
        <v>75490</v>
      </c>
      <c r="R438">
        <v>1.858795</v>
      </c>
      <c r="S438">
        <v>2.0485180000000001</v>
      </c>
      <c r="T438">
        <v>0.189723</v>
      </c>
      <c r="U438">
        <v>189.72300000000001</v>
      </c>
      <c r="V438">
        <v>17.7526550292968</v>
      </c>
      <c r="AA438">
        <v>33862</v>
      </c>
      <c r="AB438" t="s">
        <v>50</v>
      </c>
      <c r="AC438" t="s">
        <v>51</v>
      </c>
      <c r="AD438">
        <v>75490</v>
      </c>
      <c r="AE438">
        <v>2.1835909999999998</v>
      </c>
      <c r="AF438">
        <v>2.336468</v>
      </c>
      <c r="AG438">
        <v>0.15287700000000001</v>
      </c>
      <c r="AH438">
        <v>152.87700000000001</v>
      </c>
      <c r="AI438">
        <v>0.189208984375</v>
      </c>
      <c r="AN438">
        <v>40764</v>
      </c>
      <c r="AO438" t="s">
        <v>52</v>
      </c>
      <c r="AP438" t="s">
        <v>53</v>
      </c>
      <c r="AQ438">
        <v>75490</v>
      </c>
      <c r="AR438">
        <v>2.75</v>
      </c>
      <c r="AS438">
        <v>2.888468</v>
      </c>
      <c r="AT438">
        <v>0.13846800000000001</v>
      </c>
      <c r="AU438">
        <v>138.46799999999999</v>
      </c>
      <c r="AV438">
        <v>0.16839599609375</v>
      </c>
    </row>
    <row r="439" spans="1:48">
      <c r="A439">
        <v>34047</v>
      </c>
      <c r="B439" t="s">
        <v>16</v>
      </c>
      <c r="C439" t="s">
        <v>15</v>
      </c>
      <c r="D439">
        <v>75490</v>
      </c>
      <c r="E439">
        <v>3.62</v>
      </c>
      <c r="F439">
        <v>3.7724679999999999</v>
      </c>
      <c r="G439">
        <v>0.15246799999999899</v>
      </c>
      <c r="H439">
        <v>152.46799999999899</v>
      </c>
      <c r="I439">
        <v>18.5860595703125</v>
      </c>
      <c r="N439">
        <v>59284</v>
      </c>
      <c r="O439" t="s">
        <v>48</v>
      </c>
      <c r="P439" t="s">
        <v>49</v>
      </c>
      <c r="Q439">
        <v>75490</v>
      </c>
      <c r="R439">
        <v>1.830171</v>
      </c>
      <c r="S439">
        <v>2.0204680000000002</v>
      </c>
      <c r="T439">
        <v>0.19029699999999999</v>
      </c>
      <c r="U439">
        <v>190.297</v>
      </c>
      <c r="V439">
        <v>17.729736328125</v>
      </c>
      <c r="AA439">
        <v>33863</v>
      </c>
      <c r="AB439" t="s">
        <v>50</v>
      </c>
      <c r="AC439" t="s">
        <v>51</v>
      </c>
      <c r="AD439">
        <v>75490</v>
      </c>
      <c r="AE439">
        <v>2.4399989999999998</v>
      </c>
      <c r="AF439">
        <v>2.6005180000000001</v>
      </c>
      <c r="AG439">
        <v>0.160519</v>
      </c>
      <c r="AH439">
        <v>160.51900000000001</v>
      </c>
      <c r="AI439">
        <v>0.262054443359375</v>
      </c>
      <c r="AN439">
        <v>40765</v>
      </c>
      <c r="AO439" t="s">
        <v>52</v>
      </c>
      <c r="AP439" t="s">
        <v>53</v>
      </c>
      <c r="AQ439">
        <v>75490</v>
      </c>
      <c r="AR439">
        <v>2.8999990000000002</v>
      </c>
      <c r="AS439">
        <v>3.0404680000000002</v>
      </c>
      <c r="AT439">
        <v>0.14046899999999901</v>
      </c>
      <c r="AU439">
        <v>140.468999999999</v>
      </c>
      <c r="AV439">
        <v>0.159881591796875</v>
      </c>
    </row>
    <row r="440" spans="1:48">
      <c r="A440">
        <v>34048</v>
      </c>
      <c r="B440" t="s">
        <v>16</v>
      </c>
      <c r="C440" t="s">
        <v>15</v>
      </c>
      <c r="D440">
        <v>75490</v>
      </c>
      <c r="E440">
        <v>3.7599990000000001</v>
      </c>
      <c r="F440">
        <v>3.9445579999999998</v>
      </c>
      <c r="G440">
        <v>0.184558999999999</v>
      </c>
      <c r="H440">
        <v>184.558999999999</v>
      </c>
      <c r="I440">
        <v>18.5860595703125</v>
      </c>
      <c r="N440">
        <v>59287</v>
      </c>
      <c r="O440" t="s">
        <v>48</v>
      </c>
      <c r="P440" t="s">
        <v>49</v>
      </c>
      <c r="Q440">
        <v>75490</v>
      </c>
      <c r="R440">
        <v>2.4300000000000002</v>
      </c>
      <c r="S440">
        <v>2.6204679999999998</v>
      </c>
      <c r="T440">
        <v>0.190467999999999</v>
      </c>
      <c r="U440">
        <v>190.46799999999899</v>
      </c>
      <c r="V440">
        <v>17.2621154785156</v>
      </c>
      <c r="AA440">
        <v>33864</v>
      </c>
      <c r="AB440" t="s">
        <v>50</v>
      </c>
      <c r="AC440" t="s">
        <v>51</v>
      </c>
      <c r="AD440">
        <v>75490</v>
      </c>
      <c r="AE440">
        <v>2.4987789999999999</v>
      </c>
      <c r="AF440">
        <v>2.6404679999999998</v>
      </c>
      <c r="AG440">
        <v>0.14168900000000001</v>
      </c>
      <c r="AH440">
        <v>141.68899999999999</v>
      </c>
      <c r="AI440">
        <v>0.262054443359375</v>
      </c>
      <c r="AN440">
        <v>40766</v>
      </c>
      <c r="AO440" t="s">
        <v>52</v>
      </c>
      <c r="AP440" t="s">
        <v>53</v>
      </c>
      <c r="AQ440">
        <v>75490</v>
      </c>
      <c r="AR440">
        <v>3</v>
      </c>
      <c r="AS440">
        <v>3.1404679999999998</v>
      </c>
      <c r="AT440">
        <v>0.14046799999999901</v>
      </c>
      <c r="AU440">
        <v>140.46799999999899</v>
      </c>
      <c r="AV440">
        <v>0.1513671875</v>
      </c>
    </row>
    <row r="441" spans="1:48">
      <c r="A441">
        <v>34028</v>
      </c>
      <c r="B441" t="s">
        <v>16</v>
      </c>
      <c r="C441" t="s">
        <v>15</v>
      </c>
      <c r="D441">
        <v>75490</v>
      </c>
      <c r="E441">
        <v>1.08</v>
      </c>
      <c r="F441">
        <v>1.2404679999999999</v>
      </c>
      <c r="G441">
        <v>0.160467999999999</v>
      </c>
      <c r="H441">
        <v>160.46799999999899</v>
      </c>
      <c r="I441">
        <v>17.0585327148437</v>
      </c>
      <c r="N441">
        <v>59285</v>
      </c>
      <c r="O441" t="s">
        <v>48</v>
      </c>
      <c r="P441" t="s">
        <v>49</v>
      </c>
      <c r="Q441">
        <v>75490</v>
      </c>
      <c r="R441">
        <v>2.77</v>
      </c>
      <c r="S441">
        <v>2.9604680000000001</v>
      </c>
      <c r="T441">
        <v>0.190468</v>
      </c>
      <c r="U441">
        <v>190.46799999999999</v>
      </c>
      <c r="V441">
        <v>17.900146484375</v>
      </c>
      <c r="AA441">
        <v>33865</v>
      </c>
      <c r="AB441" t="s">
        <v>50</v>
      </c>
      <c r="AC441" t="s">
        <v>51</v>
      </c>
      <c r="AD441">
        <v>75490</v>
      </c>
      <c r="AE441">
        <v>2.62</v>
      </c>
      <c r="AF441">
        <v>2.7805179999999998</v>
      </c>
      <c r="AG441">
        <v>0.16051799999999899</v>
      </c>
      <c r="AH441">
        <v>160.51799999999901</v>
      </c>
      <c r="AI441">
        <v>0.33489990234375</v>
      </c>
      <c r="AN441">
        <v>40767</v>
      </c>
      <c r="AO441" t="s">
        <v>52</v>
      </c>
      <c r="AP441" t="s">
        <v>53</v>
      </c>
      <c r="AQ441">
        <v>75490</v>
      </c>
      <c r="AR441">
        <v>3.6499990000000002</v>
      </c>
      <c r="AS441">
        <v>3.7884679999999999</v>
      </c>
      <c r="AT441">
        <v>0.13846899999999901</v>
      </c>
      <c r="AU441">
        <v>138.468999999999</v>
      </c>
      <c r="AV441">
        <v>0.38409423828125</v>
      </c>
    </row>
    <row r="442" spans="1:48">
      <c r="A442">
        <v>34029</v>
      </c>
      <c r="B442" t="s">
        <v>16</v>
      </c>
      <c r="C442" t="s">
        <v>15</v>
      </c>
      <c r="D442">
        <v>75490</v>
      </c>
      <c r="E442">
        <v>1.389999</v>
      </c>
      <c r="F442">
        <v>1.544468</v>
      </c>
      <c r="G442">
        <v>0.154468999999999</v>
      </c>
      <c r="H442">
        <v>154.468999999999</v>
      </c>
      <c r="I442">
        <v>17.745849609375</v>
      </c>
      <c r="N442">
        <v>59285</v>
      </c>
      <c r="O442" t="s">
        <v>48</v>
      </c>
      <c r="P442" t="s">
        <v>49</v>
      </c>
      <c r="Q442">
        <v>75490</v>
      </c>
      <c r="R442">
        <v>2.85</v>
      </c>
      <c r="S442">
        <v>3.0404680000000002</v>
      </c>
      <c r="T442">
        <v>0.190468</v>
      </c>
      <c r="U442">
        <v>190.46799999999999</v>
      </c>
      <c r="V442">
        <v>17.4657592773437</v>
      </c>
      <c r="AA442">
        <v>33866</v>
      </c>
      <c r="AB442" t="s">
        <v>50</v>
      </c>
      <c r="AC442" t="s">
        <v>51</v>
      </c>
      <c r="AD442">
        <v>75490</v>
      </c>
      <c r="AE442">
        <v>2.678779</v>
      </c>
      <c r="AF442">
        <v>2.820468</v>
      </c>
      <c r="AG442">
        <v>0.14168899999999901</v>
      </c>
      <c r="AH442">
        <v>141.688999999999</v>
      </c>
      <c r="AI442">
        <v>0.33489990234375</v>
      </c>
      <c r="AN442">
        <v>40755</v>
      </c>
      <c r="AO442" t="s">
        <v>52</v>
      </c>
      <c r="AP442" t="s">
        <v>53</v>
      </c>
      <c r="AQ442">
        <v>75490</v>
      </c>
      <c r="AR442">
        <v>1.07</v>
      </c>
      <c r="AS442">
        <v>1.2084679999999901</v>
      </c>
      <c r="AT442">
        <v>0.13846799999999901</v>
      </c>
      <c r="AU442">
        <v>138.46799999999899</v>
      </c>
      <c r="AV442">
        <v>0.2091064453125</v>
      </c>
    </row>
    <row r="443" spans="1:48">
      <c r="A443">
        <v>34030</v>
      </c>
      <c r="B443" t="s">
        <v>16</v>
      </c>
      <c r="C443" t="s">
        <v>15</v>
      </c>
      <c r="D443">
        <v>75490</v>
      </c>
      <c r="E443">
        <v>1.959999</v>
      </c>
      <c r="F443">
        <v>2.1004679999999998</v>
      </c>
      <c r="G443">
        <v>0.14046900000000001</v>
      </c>
      <c r="H443">
        <v>140.46899999999999</v>
      </c>
      <c r="I443">
        <v>18.4227600097656</v>
      </c>
      <c r="N443">
        <v>59292</v>
      </c>
      <c r="O443" t="s">
        <v>48</v>
      </c>
      <c r="P443" t="s">
        <v>49</v>
      </c>
      <c r="Q443">
        <v>75490</v>
      </c>
      <c r="R443">
        <v>2.5099990000000001</v>
      </c>
      <c r="S443">
        <v>2.7004679999999999</v>
      </c>
      <c r="T443">
        <v>0.190468999999999</v>
      </c>
      <c r="U443">
        <v>190.468999999999</v>
      </c>
      <c r="V443">
        <v>19.4573974609375</v>
      </c>
      <c r="AA443">
        <v>33867</v>
      </c>
      <c r="AB443" t="s">
        <v>50</v>
      </c>
      <c r="AC443" t="s">
        <v>51</v>
      </c>
      <c r="AD443">
        <v>75490</v>
      </c>
      <c r="AE443">
        <v>2.8399990000000002</v>
      </c>
      <c r="AF443">
        <v>2.9804680000000001</v>
      </c>
      <c r="AG443">
        <v>0.14046899999999901</v>
      </c>
      <c r="AH443">
        <v>140.468999999999</v>
      </c>
      <c r="AI443">
        <v>0.33489990234375</v>
      </c>
      <c r="AN443">
        <v>40756</v>
      </c>
      <c r="AO443" t="s">
        <v>52</v>
      </c>
      <c r="AP443" t="s">
        <v>53</v>
      </c>
      <c r="AQ443">
        <v>75490</v>
      </c>
      <c r="AR443">
        <v>1.79</v>
      </c>
      <c r="AS443">
        <v>1.9524680000000001</v>
      </c>
      <c r="AT443">
        <v>0.162468</v>
      </c>
      <c r="AU443">
        <v>162.46799999999999</v>
      </c>
      <c r="AV443">
        <v>0.2611083984375</v>
      </c>
    </row>
    <row r="444" spans="1:48">
      <c r="A444">
        <v>34031</v>
      </c>
      <c r="B444" t="s">
        <v>16</v>
      </c>
      <c r="C444" t="s">
        <v>15</v>
      </c>
      <c r="D444">
        <v>75490</v>
      </c>
      <c r="E444">
        <v>2.2599990000000001</v>
      </c>
      <c r="F444">
        <v>2.4084680000000001</v>
      </c>
      <c r="G444">
        <v>0.14846899999999899</v>
      </c>
      <c r="H444">
        <v>148.468999999999</v>
      </c>
      <c r="I444">
        <v>18.412353515625</v>
      </c>
      <c r="N444">
        <v>59282</v>
      </c>
      <c r="O444" t="s">
        <v>48</v>
      </c>
      <c r="P444" t="s">
        <v>49</v>
      </c>
      <c r="Q444">
        <v>75490</v>
      </c>
      <c r="R444">
        <v>1.7299989999999901</v>
      </c>
      <c r="S444">
        <v>1.9204680000000001</v>
      </c>
      <c r="T444">
        <v>0.190469</v>
      </c>
      <c r="U444">
        <v>190.46899999999999</v>
      </c>
      <c r="V444">
        <v>18.8812255859375</v>
      </c>
      <c r="AA444">
        <v>33868</v>
      </c>
      <c r="AB444" t="s">
        <v>50</v>
      </c>
      <c r="AC444" t="s">
        <v>51</v>
      </c>
      <c r="AD444">
        <v>75490</v>
      </c>
      <c r="AE444">
        <v>3.2599990000000001</v>
      </c>
      <c r="AF444">
        <v>3.400468</v>
      </c>
      <c r="AG444">
        <v>0.14046899999999901</v>
      </c>
      <c r="AH444">
        <v>140.468999999999</v>
      </c>
      <c r="AI444">
        <v>0.35382080078125</v>
      </c>
      <c r="AN444">
        <v>40757</v>
      </c>
      <c r="AO444" t="s">
        <v>52</v>
      </c>
      <c r="AP444" t="s">
        <v>53</v>
      </c>
      <c r="AQ444">
        <v>75490</v>
      </c>
      <c r="AR444">
        <v>1.87</v>
      </c>
      <c r="AS444">
        <v>2.0084680000000001</v>
      </c>
      <c r="AT444">
        <v>0.13846800000000001</v>
      </c>
      <c r="AU444">
        <v>138.46799999999999</v>
      </c>
      <c r="AV444">
        <v>0.2005615234375</v>
      </c>
    </row>
    <row r="445" spans="1:48">
      <c r="A445">
        <v>34032</v>
      </c>
      <c r="B445" t="s">
        <v>16</v>
      </c>
      <c r="C445" t="s">
        <v>15</v>
      </c>
      <c r="D445">
        <v>75490</v>
      </c>
      <c r="E445">
        <v>2.3999990000000002</v>
      </c>
      <c r="F445">
        <v>2.54046799999999</v>
      </c>
      <c r="G445">
        <v>0.14046899999999901</v>
      </c>
      <c r="H445">
        <v>140.468999999999</v>
      </c>
      <c r="I445">
        <v>17.9677734375</v>
      </c>
      <c r="N445">
        <v>59287</v>
      </c>
      <c r="O445" t="s">
        <v>48</v>
      </c>
      <c r="P445" t="s">
        <v>49</v>
      </c>
      <c r="Q445">
        <v>75490</v>
      </c>
      <c r="R445">
        <v>2.41</v>
      </c>
      <c r="S445">
        <v>2.6005180000000001</v>
      </c>
      <c r="T445">
        <v>0.19051799999999899</v>
      </c>
      <c r="U445">
        <v>190.51799999999901</v>
      </c>
      <c r="V445">
        <v>16.4218139648437</v>
      </c>
      <c r="AA445">
        <v>33856</v>
      </c>
      <c r="AB445" t="s">
        <v>50</v>
      </c>
      <c r="AC445" t="s">
        <v>51</v>
      </c>
      <c r="AD445">
        <v>75490</v>
      </c>
      <c r="AE445">
        <v>1.01</v>
      </c>
      <c r="AF445">
        <v>1.1685179999999999</v>
      </c>
      <c r="AG445">
        <v>0.15851799999999899</v>
      </c>
      <c r="AH445">
        <v>158.51799999999901</v>
      </c>
      <c r="AI445">
        <v>0.24908447265625</v>
      </c>
      <c r="AN445">
        <v>40758</v>
      </c>
      <c r="AO445" t="s">
        <v>52</v>
      </c>
      <c r="AP445" t="s">
        <v>53</v>
      </c>
      <c r="AQ445">
        <v>75490</v>
      </c>
      <c r="AR445">
        <v>2.6499990000000002</v>
      </c>
      <c r="AS445">
        <v>2.7884679999999999</v>
      </c>
      <c r="AT445">
        <v>0.13846899999999901</v>
      </c>
      <c r="AU445">
        <v>138.468999999999</v>
      </c>
      <c r="AV445">
        <v>0.16839599609375</v>
      </c>
    </row>
    <row r="446" spans="1:48">
      <c r="A446">
        <v>34033</v>
      </c>
      <c r="B446" t="s">
        <v>16</v>
      </c>
      <c r="C446" t="s">
        <v>15</v>
      </c>
      <c r="D446">
        <v>75490</v>
      </c>
      <c r="E446">
        <v>2.5699990000000001</v>
      </c>
      <c r="F446">
        <v>2.7445179999999998</v>
      </c>
      <c r="G446">
        <v>0.17451900000000001</v>
      </c>
      <c r="H446">
        <v>174.51900000000001</v>
      </c>
      <c r="I446">
        <v>17.523193359375</v>
      </c>
      <c r="N446">
        <v>59283</v>
      </c>
      <c r="O446" t="s">
        <v>48</v>
      </c>
      <c r="P446" t="s">
        <v>49</v>
      </c>
      <c r="Q446">
        <v>75490</v>
      </c>
      <c r="R446">
        <v>1.79</v>
      </c>
      <c r="S446">
        <v>1.980518</v>
      </c>
      <c r="T446">
        <v>0.19051799999999899</v>
      </c>
      <c r="U446">
        <v>190.51799999999901</v>
      </c>
      <c r="V446">
        <v>18.8812255859375</v>
      </c>
      <c r="AA446">
        <v>33857</v>
      </c>
      <c r="AB446" t="s">
        <v>50</v>
      </c>
      <c r="AC446" t="s">
        <v>51</v>
      </c>
      <c r="AD446">
        <v>75490</v>
      </c>
      <c r="AE446">
        <v>1.0343659999999999</v>
      </c>
      <c r="AF446">
        <v>1.2084679999999901</v>
      </c>
      <c r="AG446">
        <v>0.17410199999999901</v>
      </c>
      <c r="AH446">
        <v>174.10199999999901</v>
      </c>
      <c r="AI446">
        <v>0.24908447265625</v>
      </c>
      <c r="AN446">
        <v>40759</v>
      </c>
      <c r="AO446" t="s">
        <v>52</v>
      </c>
      <c r="AP446" t="s">
        <v>53</v>
      </c>
      <c r="AQ446">
        <v>75490</v>
      </c>
      <c r="AR446">
        <v>2.9799989999999998</v>
      </c>
      <c r="AS446">
        <v>3.1204679999999998</v>
      </c>
      <c r="AT446">
        <v>0.14046899999999901</v>
      </c>
      <c r="AU446">
        <v>140.468999999999</v>
      </c>
      <c r="AV446">
        <v>0.159881591796875</v>
      </c>
    </row>
    <row r="447" spans="1:48">
      <c r="A447">
        <v>34034</v>
      </c>
      <c r="B447" t="s">
        <v>16</v>
      </c>
      <c r="C447" t="s">
        <v>15</v>
      </c>
      <c r="D447">
        <v>75490</v>
      </c>
      <c r="E447">
        <v>2.60263</v>
      </c>
      <c r="F447">
        <v>2.7844679999999999</v>
      </c>
      <c r="G447">
        <v>0.181837999999999</v>
      </c>
      <c r="H447">
        <v>181.837999999999</v>
      </c>
      <c r="I447">
        <v>17.523193359375</v>
      </c>
      <c r="N447">
        <v>59290</v>
      </c>
      <c r="O447" t="s">
        <v>48</v>
      </c>
      <c r="P447" t="s">
        <v>49</v>
      </c>
      <c r="Q447">
        <v>75490</v>
      </c>
      <c r="R447">
        <v>2.81</v>
      </c>
      <c r="S447">
        <v>3.000518</v>
      </c>
      <c r="T447">
        <v>0.19051799999999899</v>
      </c>
      <c r="U447">
        <v>190.51799999999901</v>
      </c>
      <c r="V447">
        <v>19.0172729492187</v>
      </c>
      <c r="AA447">
        <v>33858</v>
      </c>
      <c r="AB447" t="s">
        <v>50</v>
      </c>
      <c r="AC447" t="s">
        <v>51</v>
      </c>
      <c r="AD447">
        <v>75490</v>
      </c>
      <c r="AE447">
        <v>1.169999</v>
      </c>
      <c r="AF447">
        <v>1.3405179999999901</v>
      </c>
      <c r="AG447">
        <v>0.170518999999999</v>
      </c>
      <c r="AH447">
        <v>170.51899999999901</v>
      </c>
      <c r="AI447">
        <v>0.24908447265625</v>
      </c>
      <c r="AN447">
        <v>40760</v>
      </c>
      <c r="AO447" t="s">
        <v>52</v>
      </c>
      <c r="AP447" t="s">
        <v>53</v>
      </c>
      <c r="AQ447">
        <v>75490</v>
      </c>
      <c r="AR447">
        <v>3.1899989999999998</v>
      </c>
      <c r="AS447">
        <v>3.328468</v>
      </c>
      <c r="AT447">
        <v>0.13846900000000001</v>
      </c>
      <c r="AU447">
        <v>138.46899999999999</v>
      </c>
      <c r="AV447">
        <v>0.1513671875</v>
      </c>
    </row>
    <row r="448" spans="1:48">
      <c r="A448">
        <v>34035</v>
      </c>
      <c r="B448" t="s">
        <v>16</v>
      </c>
      <c r="C448" t="s">
        <v>15</v>
      </c>
      <c r="D448">
        <v>75490</v>
      </c>
      <c r="E448">
        <v>2.85</v>
      </c>
      <c r="F448">
        <v>2.9924680000000001</v>
      </c>
      <c r="G448">
        <v>0.14246800000000001</v>
      </c>
      <c r="H448">
        <v>142.46799999999999</v>
      </c>
      <c r="I448">
        <v>17.523193359375</v>
      </c>
      <c r="N448">
        <v>59279</v>
      </c>
      <c r="O448" t="s">
        <v>48</v>
      </c>
      <c r="P448" t="s">
        <v>49</v>
      </c>
      <c r="Q448">
        <v>75490</v>
      </c>
      <c r="R448">
        <v>1.01</v>
      </c>
      <c r="S448">
        <v>1.200518</v>
      </c>
      <c r="T448">
        <v>0.19051799999999899</v>
      </c>
      <c r="U448">
        <v>190.51799999999901</v>
      </c>
      <c r="V448">
        <v>20.7487182617187</v>
      </c>
      <c r="AA448">
        <v>33859</v>
      </c>
      <c r="AB448" t="s">
        <v>50</v>
      </c>
      <c r="AC448" t="s">
        <v>51</v>
      </c>
      <c r="AD448">
        <v>75490</v>
      </c>
      <c r="AE448">
        <v>1.2399990000000001</v>
      </c>
      <c r="AF448">
        <v>1.4124680000000001</v>
      </c>
      <c r="AG448">
        <v>0.17246899999999901</v>
      </c>
      <c r="AH448">
        <v>172.46899999999999</v>
      </c>
      <c r="AI448">
        <v>0.24908447265625</v>
      </c>
      <c r="AN448">
        <v>40755</v>
      </c>
      <c r="AO448" t="s">
        <v>52</v>
      </c>
      <c r="AP448" t="s">
        <v>53</v>
      </c>
      <c r="AQ448">
        <v>75490</v>
      </c>
      <c r="AR448">
        <v>2.2400000000000002</v>
      </c>
      <c r="AS448">
        <v>2.380468</v>
      </c>
      <c r="AT448">
        <v>0.14046799999999901</v>
      </c>
      <c r="AU448">
        <v>140.46799999999899</v>
      </c>
      <c r="AV448">
        <v>0.1400146484375</v>
      </c>
    </row>
    <row r="449" spans="1:48">
      <c r="A449">
        <v>34036</v>
      </c>
      <c r="B449" t="s">
        <v>16</v>
      </c>
      <c r="C449" t="s">
        <v>15</v>
      </c>
      <c r="D449">
        <v>75490</v>
      </c>
      <c r="E449">
        <v>3.0699990000000001</v>
      </c>
      <c r="F449">
        <v>3.2124679999999999</v>
      </c>
      <c r="G449">
        <v>0.14246899999999901</v>
      </c>
      <c r="H449">
        <v>142.468999999999</v>
      </c>
      <c r="I449">
        <v>19.079345703125</v>
      </c>
      <c r="N449">
        <v>59281</v>
      </c>
      <c r="O449" t="s">
        <v>48</v>
      </c>
      <c r="P449" t="s">
        <v>49</v>
      </c>
      <c r="Q449">
        <v>75490</v>
      </c>
      <c r="R449">
        <v>1.209827</v>
      </c>
      <c r="S449">
        <v>1.400468</v>
      </c>
      <c r="T449">
        <v>0.190641</v>
      </c>
      <c r="U449">
        <v>190.64099999999999</v>
      </c>
      <c r="V449">
        <v>20.7487182617187</v>
      </c>
      <c r="AA449">
        <v>33860</v>
      </c>
      <c r="AB449" t="s">
        <v>50</v>
      </c>
      <c r="AC449" t="s">
        <v>51</v>
      </c>
      <c r="AD449">
        <v>75490</v>
      </c>
      <c r="AE449">
        <v>1.2835909999999999</v>
      </c>
      <c r="AF449">
        <v>1.456518</v>
      </c>
      <c r="AG449">
        <v>0.172927</v>
      </c>
      <c r="AH449">
        <v>172.92699999999999</v>
      </c>
      <c r="AI449">
        <v>0.24908447265625</v>
      </c>
      <c r="AN449">
        <v>40756</v>
      </c>
      <c r="AO449" t="s">
        <v>52</v>
      </c>
      <c r="AP449" t="s">
        <v>53</v>
      </c>
      <c r="AQ449">
        <v>75490</v>
      </c>
      <c r="AR449">
        <v>2.7999990000000001</v>
      </c>
      <c r="AS449">
        <v>2.9684680000000001</v>
      </c>
      <c r="AT449">
        <v>0.16846899999999901</v>
      </c>
      <c r="AU449">
        <v>168.46899999999999</v>
      </c>
      <c r="AV449">
        <v>0.16839599609375</v>
      </c>
    </row>
    <row r="450" spans="1:48">
      <c r="A450">
        <v>34037</v>
      </c>
      <c r="B450" t="s">
        <v>16</v>
      </c>
      <c r="C450" t="s">
        <v>15</v>
      </c>
      <c r="D450">
        <v>75490</v>
      </c>
      <c r="E450">
        <v>3.33</v>
      </c>
      <c r="F450">
        <v>3.4684680000000001</v>
      </c>
      <c r="G450">
        <v>0.13846800000000001</v>
      </c>
      <c r="H450">
        <v>138.46799999999999</v>
      </c>
      <c r="I450">
        <v>19.079345703125</v>
      </c>
      <c r="N450">
        <v>59280</v>
      </c>
      <c r="O450" t="s">
        <v>48</v>
      </c>
      <c r="P450" t="s">
        <v>49</v>
      </c>
      <c r="Q450">
        <v>75490</v>
      </c>
      <c r="R450">
        <v>1.2097769999999901</v>
      </c>
      <c r="S450">
        <v>1.400468</v>
      </c>
      <c r="T450">
        <v>0.190691</v>
      </c>
      <c r="U450">
        <v>190.691</v>
      </c>
      <c r="V450">
        <v>20.7487182617187</v>
      </c>
      <c r="AA450">
        <v>33861</v>
      </c>
      <c r="AB450" t="s">
        <v>50</v>
      </c>
      <c r="AC450" t="s">
        <v>51</v>
      </c>
      <c r="AD450">
        <v>75490</v>
      </c>
      <c r="AE450">
        <v>1.310243</v>
      </c>
      <c r="AF450">
        <v>1.5284679999999999</v>
      </c>
      <c r="AG450">
        <v>0.218225</v>
      </c>
      <c r="AH450">
        <v>218.22499999999999</v>
      </c>
      <c r="AI450">
        <v>0.224822998046875</v>
      </c>
      <c r="AN450">
        <v>40757</v>
      </c>
      <c r="AO450" t="s">
        <v>52</v>
      </c>
      <c r="AP450" t="s">
        <v>53</v>
      </c>
      <c r="AQ450">
        <v>75490</v>
      </c>
      <c r="AR450">
        <v>2.87999899999999</v>
      </c>
      <c r="AS450">
        <v>3.0405180000000001</v>
      </c>
      <c r="AT450">
        <v>0.160519</v>
      </c>
      <c r="AU450">
        <v>160.51900000000001</v>
      </c>
      <c r="AV450">
        <v>0.159881591796875</v>
      </c>
    </row>
    <row r="451" spans="1:48">
      <c r="A451">
        <v>34028</v>
      </c>
      <c r="B451" t="s">
        <v>16</v>
      </c>
      <c r="C451" t="s">
        <v>15</v>
      </c>
      <c r="D451">
        <v>75490</v>
      </c>
      <c r="E451">
        <v>1.1100000000000001</v>
      </c>
      <c r="F451">
        <v>1.2524679999999999</v>
      </c>
      <c r="G451">
        <v>0.14246799999999901</v>
      </c>
      <c r="H451">
        <v>142.46799999999899</v>
      </c>
      <c r="I451">
        <v>17.1043701171875</v>
      </c>
      <c r="N451">
        <v>59281</v>
      </c>
      <c r="O451" t="s">
        <v>48</v>
      </c>
      <c r="P451" t="s">
        <v>49</v>
      </c>
      <c r="Q451">
        <v>75490</v>
      </c>
      <c r="R451">
        <v>1.784673</v>
      </c>
      <c r="S451">
        <v>1.9764679999999999</v>
      </c>
      <c r="T451">
        <v>0.19179499999999999</v>
      </c>
      <c r="U451">
        <v>191.79499999999999</v>
      </c>
      <c r="V451">
        <v>18.8812255859375</v>
      </c>
      <c r="AA451">
        <v>33862</v>
      </c>
      <c r="AB451" t="s">
        <v>50</v>
      </c>
      <c r="AC451" t="s">
        <v>51</v>
      </c>
      <c r="AD451">
        <v>75490</v>
      </c>
      <c r="AE451">
        <v>1.414614</v>
      </c>
      <c r="AF451">
        <v>1.5765180000000001</v>
      </c>
      <c r="AG451">
        <v>0.16190399999999999</v>
      </c>
      <c r="AH451">
        <v>161.904</v>
      </c>
      <c r="AI451">
        <v>0.224822998046875</v>
      </c>
      <c r="AN451">
        <v>40758</v>
      </c>
      <c r="AO451" t="s">
        <v>52</v>
      </c>
      <c r="AP451" t="s">
        <v>53</v>
      </c>
      <c r="AQ451">
        <v>75490</v>
      </c>
      <c r="AR451">
        <v>2.9399989999999998</v>
      </c>
      <c r="AS451">
        <v>3.1085180000000001</v>
      </c>
      <c r="AT451">
        <v>0.168518999999999</v>
      </c>
      <c r="AU451">
        <v>168.51899999999901</v>
      </c>
      <c r="AV451">
        <v>0.159881591796875</v>
      </c>
    </row>
    <row r="452" spans="1:48">
      <c r="A452">
        <v>34029</v>
      </c>
      <c r="B452" t="s">
        <v>16</v>
      </c>
      <c r="C452" t="s">
        <v>15</v>
      </c>
      <c r="D452">
        <v>75490</v>
      </c>
      <c r="E452">
        <v>1.2299990000000001</v>
      </c>
      <c r="F452">
        <v>1.372468</v>
      </c>
      <c r="G452">
        <v>0.14246899999999901</v>
      </c>
      <c r="H452">
        <v>142.468999999999</v>
      </c>
      <c r="I452">
        <v>17.1043701171875</v>
      </c>
      <c r="N452">
        <v>59282</v>
      </c>
      <c r="O452" t="s">
        <v>48</v>
      </c>
      <c r="P452" t="s">
        <v>49</v>
      </c>
      <c r="Q452">
        <v>75490</v>
      </c>
      <c r="R452">
        <v>1.78</v>
      </c>
      <c r="S452">
        <v>1.9724680000000001</v>
      </c>
      <c r="T452">
        <v>0.192468</v>
      </c>
      <c r="U452">
        <v>192.46799999999999</v>
      </c>
      <c r="V452">
        <v>18.2554931640625</v>
      </c>
      <c r="AA452">
        <v>33863</v>
      </c>
      <c r="AB452" t="s">
        <v>50</v>
      </c>
      <c r="AC452" t="s">
        <v>51</v>
      </c>
      <c r="AD452">
        <v>75490</v>
      </c>
      <c r="AE452">
        <v>1.4460709999999899</v>
      </c>
      <c r="AF452">
        <v>1.616468</v>
      </c>
      <c r="AG452">
        <v>0.17039699999999999</v>
      </c>
      <c r="AH452">
        <v>170.39699999999999</v>
      </c>
      <c r="AI452">
        <v>0.224822998046875</v>
      </c>
      <c r="AN452">
        <v>40759</v>
      </c>
      <c r="AO452" t="s">
        <v>52</v>
      </c>
      <c r="AP452" t="s">
        <v>53</v>
      </c>
      <c r="AQ452">
        <v>75490</v>
      </c>
      <c r="AR452">
        <v>3.0099990000000001</v>
      </c>
      <c r="AS452">
        <v>3.1484679999999998</v>
      </c>
      <c r="AT452">
        <v>0.13846899999999901</v>
      </c>
      <c r="AU452">
        <v>138.468999999999</v>
      </c>
      <c r="AV452">
        <v>0.1513671875</v>
      </c>
    </row>
    <row r="453" spans="1:48">
      <c r="A453">
        <v>34030</v>
      </c>
      <c r="B453" t="s">
        <v>16</v>
      </c>
      <c r="C453" t="s">
        <v>15</v>
      </c>
      <c r="D453">
        <v>75490</v>
      </c>
      <c r="E453">
        <v>1.62</v>
      </c>
      <c r="F453">
        <v>1.7644679999999999</v>
      </c>
      <c r="G453">
        <v>0.14446799999999899</v>
      </c>
      <c r="H453">
        <v>144.46799999999899</v>
      </c>
      <c r="I453">
        <v>19.5341186523437</v>
      </c>
      <c r="N453">
        <v>59286</v>
      </c>
      <c r="O453" t="s">
        <v>48</v>
      </c>
      <c r="P453" t="s">
        <v>49</v>
      </c>
      <c r="Q453">
        <v>75490</v>
      </c>
      <c r="R453">
        <v>2.4199989999999998</v>
      </c>
      <c r="S453">
        <v>2.6124679999999998</v>
      </c>
      <c r="T453">
        <v>0.192469</v>
      </c>
      <c r="U453">
        <v>192.46899999999999</v>
      </c>
      <c r="V453">
        <v>17.1179809570312</v>
      </c>
      <c r="AA453">
        <v>33864</v>
      </c>
      <c r="AB453" t="s">
        <v>50</v>
      </c>
      <c r="AC453" t="s">
        <v>51</v>
      </c>
      <c r="AD453">
        <v>75490</v>
      </c>
      <c r="AE453">
        <v>1.659999</v>
      </c>
      <c r="AF453">
        <v>1.800468</v>
      </c>
      <c r="AG453">
        <v>0.14046899999999901</v>
      </c>
      <c r="AH453">
        <v>140.468999999999</v>
      </c>
      <c r="AI453">
        <v>0.2005615234375</v>
      </c>
      <c r="AN453">
        <v>40760</v>
      </c>
      <c r="AO453" t="s">
        <v>52</v>
      </c>
      <c r="AP453" t="s">
        <v>53</v>
      </c>
      <c r="AQ453">
        <v>75490</v>
      </c>
      <c r="AR453">
        <v>3.12</v>
      </c>
      <c r="AS453">
        <v>3.2604679999999999</v>
      </c>
      <c r="AT453">
        <v>0.14046799999999901</v>
      </c>
      <c r="AU453">
        <v>140.46799999999899</v>
      </c>
      <c r="AV453">
        <v>0.1513671875</v>
      </c>
    </row>
    <row r="454" spans="1:48">
      <c r="A454">
        <v>34031</v>
      </c>
      <c r="B454" t="s">
        <v>16</v>
      </c>
      <c r="C454" t="s">
        <v>15</v>
      </c>
      <c r="D454">
        <v>75490</v>
      </c>
      <c r="E454">
        <v>2.2000000000000002</v>
      </c>
      <c r="F454">
        <v>2.348468</v>
      </c>
      <c r="G454">
        <v>0.14846799999999899</v>
      </c>
      <c r="H454">
        <v>148.46799999999899</v>
      </c>
      <c r="I454">
        <v>17.4110717773437</v>
      </c>
      <c r="N454">
        <v>59280</v>
      </c>
      <c r="O454" t="s">
        <v>48</v>
      </c>
      <c r="P454" t="s">
        <v>49</v>
      </c>
      <c r="Q454">
        <v>75490</v>
      </c>
      <c r="R454">
        <v>1.199999</v>
      </c>
      <c r="S454">
        <v>1.392468</v>
      </c>
      <c r="T454">
        <v>0.192469</v>
      </c>
      <c r="U454">
        <v>192.46899999999999</v>
      </c>
      <c r="V454">
        <v>20.7487182617187</v>
      </c>
      <c r="AA454">
        <v>33865</v>
      </c>
      <c r="AB454" t="s">
        <v>50</v>
      </c>
      <c r="AC454" t="s">
        <v>51</v>
      </c>
      <c r="AD454">
        <v>75490</v>
      </c>
      <c r="AE454">
        <v>2.1299990000000002</v>
      </c>
      <c r="AF454">
        <v>2.2684679999999999</v>
      </c>
      <c r="AG454">
        <v>0.13846899999999901</v>
      </c>
      <c r="AH454">
        <v>138.468999999999</v>
      </c>
      <c r="AI454">
        <v>0.189208984375</v>
      </c>
      <c r="AN454">
        <v>40761</v>
      </c>
      <c r="AO454" t="s">
        <v>52</v>
      </c>
      <c r="AP454" t="s">
        <v>53</v>
      </c>
      <c r="AQ454">
        <v>75490</v>
      </c>
      <c r="AR454">
        <v>3.35</v>
      </c>
      <c r="AS454">
        <v>3.4884680000000001</v>
      </c>
      <c r="AT454">
        <v>0.13846800000000001</v>
      </c>
      <c r="AU454">
        <v>138.46799999999999</v>
      </c>
      <c r="AV454">
        <v>0.1513671875</v>
      </c>
    </row>
    <row r="455" spans="1:48">
      <c r="A455">
        <v>34032</v>
      </c>
      <c r="B455" t="s">
        <v>16</v>
      </c>
      <c r="C455" t="s">
        <v>15</v>
      </c>
      <c r="D455">
        <v>75490</v>
      </c>
      <c r="E455">
        <v>2.3599990000000002</v>
      </c>
      <c r="F455">
        <v>2.5084680000000001</v>
      </c>
      <c r="G455">
        <v>0.14846899999999899</v>
      </c>
      <c r="H455">
        <v>148.468999999999</v>
      </c>
      <c r="I455">
        <v>17.9456787109375</v>
      </c>
      <c r="N455">
        <v>59279</v>
      </c>
      <c r="O455" t="s">
        <v>48</v>
      </c>
      <c r="P455" t="s">
        <v>49</v>
      </c>
      <c r="Q455">
        <v>75490</v>
      </c>
      <c r="R455">
        <v>1.28</v>
      </c>
      <c r="S455">
        <v>1.472518</v>
      </c>
      <c r="T455">
        <v>0.192517999999999</v>
      </c>
      <c r="U455">
        <v>192.51799999999901</v>
      </c>
      <c r="V455">
        <v>20.7487182617187</v>
      </c>
      <c r="AA455">
        <v>33866</v>
      </c>
      <c r="AB455" t="s">
        <v>50</v>
      </c>
      <c r="AC455" t="s">
        <v>51</v>
      </c>
      <c r="AD455">
        <v>75490</v>
      </c>
      <c r="AE455">
        <v>2.81</v>
      </c>
      <c r="AF455">
        <v>2.9484680000000001</v>
      </c>
      <c r="AG455">
        <v>0.13846800000000001</v>
      </c>
      <c r="AH455">
        <v>138.46799999999999</v>
      </c>
      <c r="AI455">
        <v>0.33489990234375</v>
      </c>
      <c r="AN455">
        <v>40755</v>
      </c>
      <c r="AO455" t="s">
        <v>52</v>
      </c>
      <c r="AP455" t="s">
        <v>53</v>
      </c>
      <c r="AQ455">
        <v>75490</v>
      </c>
      <c r="AR455">
        <v>1.29</v>
      </c>
      <c r="AS455">
        <v>1.4284680000000001</v>
      </c>
      <c r="AT455">
        <v>0.13846800000000001</v>
      </c>
      <c r="AU455">
        <v>138.46799999999999</v>
      </c>
      <c r="AV455">
        <v>0.2091064453125</v>
      </c>
    </row>
    <row r="456" spans="1:48">
      <c r="A456">
        <v>34033</v>
      </c>
      <c r="B456" t="s">
        <v>16</v>
      </c>
      <c r="C456" t="s">
        <v>15</v>
      </c>
      <c r="D456">
        <v>75490</v>
      </c>
      <c r="E456">
        <v>2.56</v>
      </c>
      <c r="F456">
        <v>2.7484679999999999</v>
      </c>
      <c r="G456">
        <v>0.188467999999999</v>
      </c>
      <c r="H456">
        <v>188.46799999999899</v>
      </c>
      <c r="I456">
        <v>18.4802856445312</v>
      </c>
      <c r="N456">
        <v>59288</v>
      </c>
      <c r="O456" t="s">
        <v>48</v>
      </c>
      <c r="P456" t="s">
        <v>49</v>
      </c>
      <c r="Q456">
        <v>75490</v>
      </c>
      <c r="R456">
        <v>2.8199990000000001</v>
      </c>
      <c r="S456">
        <v>3.012518</v>
      </c>
      <c r="T456">
        <v>0.192518999999999</v>
      </c>
      <c r="U456">
        <v>192.51899999999901</v>
      </c>
      <c r="V456">
        <v>19.234375</v>
      </c>
      <c r="AA456">
        <v>33867</v>
      </c>
      <c r="AB456" t="s">
        <v>50</v>
      </c>
      <c r="AC456" t="s">
        <v>51</v>
      </c>
      <c r="AD456">
        <v>75490</v>
      </c>
      <c r="AE456">
        <v>2.99</v>
      </c>
      <c r="AF456">
        <v>3.1284679999999998</v>
      </c>
      <c r="AG456">
        <v>0.13846799999999901</v>
      </c>
      <c r="AH456">
        <v>138.46799999999899</v>
      </c>
      <c r="AI456">
        <v>0.3443603515625</v>
      </c>
      <c r="AN456">
        <v>40756</v>
      </c>
      <c r="AO456" t="s">
        <v>52</v>
      </c>
      <c r="AP456" t="s">
        <v>53</v>
      </c>
      <c r="AQ456">
        <v>75490</v>
      </c>
      <c r="AR456">
        <v>1.399999</v>
      </c>
      <c r="AS456">
        <v>1.5404679999999999</v>
      </c>
      <c r="AT456">
        <v>0.14046899999999901</v>
      </c>
      <c r="AU456">
        <v>140.468999999999</v>
      </c>
      <c r="AV456">
        <v>0.235107421875</v>
      </c>
    </row>
    <row r="457" spans="1:48">
      <c r="A457">
        <v>34034</v>
      </c>
      <c r="B457" t="s">
        <v>16</v>
      </c>
      <c r="C457" t="s">
        <v>15</v>
      </c>
      <c r="D457">
        <v>75490</v>
      </c>
      <c r="E457">
        <v>2.68</v>
      </c>
      <c r="F457">
        <v>2.8525179999999999</v>
      </c>
      <c r="G457">
        <v>0.17251799999999901</v>
      </c>
      <c r="H457">
        <v>172.51799999999901</v>
      </c>
      <c r="I457">
        <v>18.4802856445312</v>
      </c>
      <c r="N457">
        <v>59284</v>
      </c>
      <c r="O457" t="s">
        <v>48</v>
      </c>
      <c r="P457" t="s">
        <v>49</v>
      </c>
      <c r="Q457">
        <v>75490</v>
      </c>
      <c r="R457">
        <v>1.9830099999999999</v>
      </c>
      <c r="S457">
        <v>2.1764679999999998</v>
      </c>
      <c r="T457">
        <v>0.19345799999999899</v>
      </c>
      <c r="U457">
        <v>193.457999999999</v>
      </c>
      <c r="V457">
        <v>17.7526550292968</v>
      </c>
      <c r="AA457">
        <v>33868</v>
      </c>
      <c r="AB457" t="s">
        <v>50</v>
      </c>
      <c r="AC457" t="s">
        <v>51</v>
      </c>
      <c r="AD457">
        <v>75490</v>
      </c>
      <c r="AE457">
        <v>3.3199990000000001</v>
      </c>
      <c r="AF457">
        <v>3.476518</v>
      </c>
      <c r="AG457">
        <v>0.15651899999999899</v>
      </c>
      <c r="AH457">
        <v>156.51899999999901</v>
      </c>
      <c r="AI457">
        <v>0.35382080078125</v>
      </c>
      <c r="AN457">
        <v>40757</v>
      </c>
      <c r="AO457" t="s">
        <v>52</v>
      </c>
      <c r="AP457" t="s">
        <v>53</v>
      </c>
      <c r="AQ457">
        <v>75490</v>
      </c>
      <c r="AR457">
        <v>1.649999</v>
      </c>
      <c r="AS457">
        <v>1.7884679999999999</v>
      </c>
      <c r="AT457">
        <v>0.13846899999999901</v>
      </c>
      <c r="AU457">
        <v>138.468999999999</v>
      </c>
      <c r="AV457">
        <v>0.2611083984375</v>
      </c>
    </row>
    <row r="458" spans="1:48">
      <c r="A458">
        <v>34035</v>
      </c>
      <c r="B458" t="s">
        <v>16</v>
      </c>
      <c r="C458" t="s">
        <v>15</v>
      </c>
      <c r="D458">
        <v>75490</v>
      </c>
      <c r="E458">
        <v>2.7391079999999999</v>
      </c>
      <c r="F458">
        <v>2.892468</v>
      </c>
      <c r="G458">
        <v>0.15336</v>
      </c>
      <c r="H458">
        <v>153.36000000000001</v>
      </c>
      <c r="I458">
        <v>18.4802856445312</v>
      </c>
      <c r="N458">
        <v>59281</v>
      </c>
      <c r="O458" t="s">
        <v>48</v>
      </c>
      <c r="P458" t="s">
        <v>49</v>
      </c>
      <c r="Q458">
        <v>75490</v>
      </c>
      <c r="R458">
        <v>2.33</v>
      </c>
      <c r="S458">
        <v>2.5244680000000002</v>
      </c>
      <c r="T458">
        <v>0.194468</v>
      </c>
      <c r="U458">
        <v>194.46799999999999</v>
      </c>
      <c r="V458">
        <v>16.4218139648437</v>
      </c>
      <c r="AA458">
        <v>33869</v>
      </c>
      <c r="AB458" t="s">
        <v>50</v>
      </c>
      <c r="AC458" t="s">
        <v>51</v>
      </c>
      <c r="AD458">
        <v>75490</v>
      </c>
      <c r="AE458">
        <v>3.3443659999999999</v>
      </c>
      <c r="AF458">
        <v>3.5365180000000001</v>
      </c>
      <c r="AG458">
        <v>0.19215199999999999</v>
      </c>
      <c r="AH458">
        <v>192.15199999999999</v>
      </c>
      <c r="AI458">
        <v>0.349090576171875</v>
      </c>
      <c r="AN458">
        <v>40758</v>
      </c>
      <c r="AO458" t="s">
        <v>52</v>
      </c>
      <c r="AP458" t="s">
        <v>53</v>
      </c>
      <c r="AQ458">
        <v>75490</v>
      </c>
      <c r="AR458">
        <v>2.4399989999999998</v>
      </c>
      <c r="AS458">
        <v>2.6005180000000001</v>
      </c>
      <c r="AT458">
        <v>0.160519</v>
      </c>
      <c r="AU458">
        <v>160.51900000000001</v>
      </c>
      <c r="AV458">
        <v>0.154205322265625</v>
      </c>
    </row>
    <row r="459" spans="1:48">
      <c r="A459">
        <v>34036</v>
      </c>
      <c r="B459" t="s">
        <v>16</v>
      </c>
      <c r="C459" t="s">
        <v>15</v>
      </c>
      <c r="D459">
        <v>75490</v>
      </c>
      <c r="E459">
        <v>2.87999899999999</v>
      </c>
      <c r="F459">
        <v>3.0364680000000002</v>
      </c>
      <c r="G459">
        <v>0.156469</v>
      </c>
      <c r="H459">
        <v>156.46899999999999</v>
      </c>
      <c r="I459">
        <v>18.9425659179687</v>
      </c>
      <c r="N459">
        <v>59287</v>
      </c>
      <c r="O459" t="s">
        <v>48</v>
      </c>
      <c r="P459" t="s">
        <v>49</v>
      </c>
      <c r="Q459">
        <v>75490</v>
      </c>
      <c r="R459">
        <v>2.25</v>
      </c>
      <c r="S459">
        <v>2.4444680000000001</v>
      </c>
      <c r="T459">
        <v>0.194468</v>
      </c>
      <c r="U459">
        <v>194.46799999999999</v>
      </c>
      <c r="V459">
        <v>16.6240844726562</v>
      </c>
      <c r="AA459">
        <v>33870</v>
      </c>
      <c r="AB459" t="s">
        <v>50</v>
      </c>
      <c r="AC459" t="s">
        <v>51</v>
      </c>
      <c r="AD459">
        <v>75490</v>
      </c>
      <c r="AE459">
        <v>3.4262410000000001</v>
      </c>
      <c r="AF459">
        <v>3.5764680000000002</v>
      </c>
      <c r="AG459">
        <v>0.150227</v>
      </c>
      <c r="AH459">
        <v>150.227</v>
      </c>
      <c r="AI459">
        <v>0.349090576171875</v>
      </c>
      <c r="AN459">
        <v>40759</v>
      </c>
      <c r="AO459" t="s">
        <v>52</v>
      </c>
      <c r="AP459" t="s">
        <v>53</v>
      </c>
      <c r="AQ459">
        <v>75490</v>
      </c>
      <c r="AR459">
        <v>2.5</v>
      </c>
      <c r="AS459">
        <v>2.6404679999999998</v>
      </c>
      <c r="AT459">
        <v>0.14046800000000001</v>
      </c>
      <c r="AU459">
        <v>140.46799999999999</v>
      </c>
      <c r="AV459">
        <v>0.16839599609375</v>
      </c>
    </row>
    <row r="460" spans="1:48">
      <c r="A460">
        <v>34037</v>
      </c>
      <c r="B460" t="s">
        <v>16</v>
      </c>
      <c r="C460" t="s">
        <v>15</v>
      </c>
      <c r="D460">
        <v>75490</v>
      </c>
      <c r="E460">
        <v>2.9799989999999998</v>
      </c>
      <c r="F460">
        <v>3.1244679999999998</v>
      </c>
      <c r="G460">
        <v>0.14446899999999899</v>
      </c>
      <c r="H460">
        <v>144.468999999999</v>
      </c>
      <c r="I460">
        <v>18.9425659179687</v>
      </c>
      <c r="N460">
        <v>59280</v>
      </c>
      <c r="O460" t="s">
        <v>48</v>
      </c>
      <c r="P460" t="s">
        <v>49</v>
      </c>
      <c r="Q460">
        <v>75490</v>
      </c>
      <c r="R460">
        <v>1.149999</v>
      </c>
      <c r="S460">
        <v>1.344468</v>
      </c>
      <c r="T460">
        <v>0.194469</v>
      </c>
      <c r="U460">
        <v>194.46899999999999</v>
      </c>
      <c r="V460">
        <v>20.7487182617187</v>
      </c>
      <c r="AA460">
        <v>33871</v>
      </c>
      <c r="AB460" t="s">
        <v>50</v>
      </c>
      <c r="AC460" t="s">
        <v>51</v>
      </c>
      <c r="AD460">
        <v>75490</v>
      </c>
      <c r="AE460">
        <v>3.6</v>
      </c>
      <c r="AF460">
        <v>3.7605179999999998</v>
      </c>
      <c r="AG460">
        <v>0.16051799999999999</v>
      </c>
      <c r="AH460">
        <v>160.518</v>
      </c>
      <c r="AI460">
        <v>0.3443603515625</v>
      </c>
      <c r="AN460">
        <v>40760</v>
      </c>
      <c r="AO460" t="s">
        <v>52</v>
      </c>
      <c r="AP460" t="s">
        <v>53</v>
      </c>
      <c r="AQ460">
        <v>75490</v>
      </c>
      <c r="AR460">
        <v>2.7599990000000001</v>
      </c>
      <c r="AS460">
        <v>2.9284680000000001</v>
      </c>
      <c r="AT460">
        <v>0.16846899999999901</v>
      </c>
      <c r="AU460">
        <v>168.46899999999999</v>
      </c>
      <c r="AV460">
        <v>0.16839599609375</v>
      </c>
    </row>
    <row r="461" spans="1:48">
      <c r="A461">
        <v>34028</v>
      </c>
      <c r="B461" t="s">
        <v>16</v>
      </c>
      <c r="C461" t="s">
        <v>15</v>
      </c>
      <c r="D461">
        <v>75490</v>
      </c>
      <c r="E461">
        <v>1.449999</v>
      </c>
      <c r="F461">
        <v>1.600468</v>
      </c>
      <c r="G461">
        <v>0.15046899999999899</v>
      </c>
      <c r="H461">
        <v>150.468999999999</v>
      </c>
      <c r="I461">
        <v>17.9491882324218</v>
      </c>
      <c r="N461">
        <v>59286</v>
      </c>
      <c r="O461" t="s">
        <v>48</v>
      </c>
      <c r="P461" t="s">
        <v>49</v>
      </c>
      <c r="Q461">
        <v>75490</v>
      </c>
      <c r="R461">
        <v>2.2099989999999998</v>
      </c>
      <c r="S461">
        <v>2.404468</v>
      </c>
      <c r="T461">
        <v>0.194469</v>
      </c>
      <c r="U461">
        <v>194.46899999999999</v>
      </c>
      <c r="V461">
        <v>13.7594604492187</v>
      </c>
      <c r="AA461">
        <v>33872</v>
      </c>
      <c r="AB461" t="s">
        <v>50</v>
      </c>
      <c r="AC461" t="s">
        <v>51</v>
      </c>
      <c r="AD461">
        <v>75490</v>
      </c>
      <c r="AE461">
        <v>3.658779</v>
      </c>
      <c r="AF461">
        <v>3.800468</v>
      </c>
      <c r="AG461">
        <v>0.14168899999999901</v>
      </c>
      <c r="AH461">
        <v>141.688999999999</v>
      </c>
      <c r="AI461">
        <v>0.3443603515625</v>
      </c>
      <c r="AN461">
        <v>40761</v>
      </c>
      <c r="AO461" t="s">
        <v>52</v>
      </c>
      <c r="AP461" t="s">
        <v>53</v>
      </c>
      <c r="AQ461">
        <v>75490</v>
      </c>
      <c r="AR461">
        <v>2.8399990000000002</v>
      </c>
      <c r="AS461">
        <v>2.9804680000000001</v>
      </c>
      <c r="AT461">
        <v>0.14046899999999901</v>
      </c>
      <c r="AU461">
        <v>140.468999999999</v>
      </c>
      <c r="AV461">
        <v>0.16839599609375</v>
      </c>
    </row>
    <row r="462" spans="1:48">
      <c r="A462">
        <v>34029</v>
      </c>
      <c r="B462" t="s">
        <v>16</v>
      </c>
      <c r="C462" t="s">
        <v>15</v>
      </c>
      <c r="D462">
        <v>75490</v>
      </c>
      <c r="E462">
        <v>1.8</v>
      </c>
      <c r="F462">
        <v>1.9804679999999999</v>
      </c>
      <c r="G462">
        <v>0.18046799999999999</v>
      </c>
      <c r="H462">
        <v>180.46799999999999</v>
      </c>
      <c r="I462">
        <v>18.7940063476562</v>
      </c>
      <c r="N462">
        <v>59280</v>
      </c>
      <c r="O462" t="s">
        <v>48</v>
      </c>
      <c r="P462" t="s">
        <v>49</v>
      </c>
      <c r="Q462">
        <v>75490</v>
      </c>
      <c r="R462">
        <v>1.29</v>
      </c>
      <c r="S462">
        <v>1.484518</v>
      </c>
      <c r="T462">
        <v>0.194517999999999</v>
      </c>
      <c r="U462">
        <v>194.51799999999901</v>
      </c>
      <c r="V462">
        <v>18.6423950195312</v>
      </c>
      <c r="AA462">
        <v>33856</v>
      </c>
      <c r="AB462" t="s">
        <v>50</v>
      </c>
      <c r="AC462" t="s">
        <v>51</v>
      </c>
      <c r="AD462">
        <v>75490</v>
      </c>
      <c r="AE462">
        <v>1</v>
      </c>
      <c r="AF462">
        <v>1.140468</v>
      </c>
      <c r="AG462">
        <v>0.14046800000000001</v>
      </c>
      <c r="AH462">
        <v>140.46799999999999</v>
      </c>
      <c r="AI462">
        <v>0.24908447265625</v>
      </c>
      <c r="AN462">
        <v>40762</v>
      </c>
      <c r="AO462" t="s">
        <v>52</v>
      </c>
      <c r="AP462" t="s">
        <v>53</v>
      </c>
      <c r="AQ462">
        <v>75490</v>
      </c>
      <c r="AR462">
        <v>3.0899990000000002</v>
      </c>
      <c r="AS462">
        <v>3.2525179999999998</v>
      </c>
      <c r="AT462">
        <v>0.162519</v>
      </c>
      <c r="AU462">
        <v>162.51900000000001</v>
      </c>
      <c r="AV462">
        <v>0.1513671875</v>
      </c>
    </row>
    <row r="463" spans="1:48">
      <c r="A463">
        <v>34030</v>
      </c>
      <c r="B463" t="s">
        <v>16</v>
      </c>
      <c r="C463" t="s">
        <v>15</v>
      </c>
      <c r="D463">
        <v>75490</v>
      </c>
      <c r="E463">
        <v>1.8599999999999901</v>
      </c>
      <c r="F463">
        <v>2.0244680000000002</v>
      </c>
      <c r="G463">
        <v>0.164468</v>
      </c>
      <c r="H463">
        <v>164.46799999999999</v>
      </c>
      <c r="I463">
        <v>18.2835693359375</v>
      </c>
      <c r="N463">
        <v>59279</v>
      </c>
      <c r="O463" t="s">
        <v>48</v>
      </c>
      <c r="P463" t="s">
        <v>49</v>
      </c>
      <c r="Q463">
        <v>75490</v>
      </c>
      <c r="R463">
        <v>1.03</v>
      </c>
      <c r="S463">
        <v>1.224518</v>
      </c>
      <c r="T463">
        <v>0.194517999999999</v>
      </c>
      <c r="U463">
        <v>194.51799999999901</v>
      </c>
      <c r="V463">
        <v>20.7487182617187</v>
      </c>
      <c r="AA463">
        <v>33857</v>
      </c>
      <c r="AB463" t="s">
        <v>50</v>
      </c>
      <c r="AC463" t="s">
        <v>51</v>
      </c>
      <c r="AD463">
        <v>75490</v>
      </c>
      <c r="AE463">
        <v>1.169999</v>
      </c>
      <c r="AF463">
        <v>1.308468</v>
      </c>
      <c r="AG463">
        <v>0.13846899999999901</v>
      </c>
      <c r="AH463">
        <v>138.468999999999</v>
      </c>
      <c r="AI463">
        <v>0.24908447265625</v>
      </c>
      <c r="AN463">
        <v>40763</v>
      </c>
      <c r="AO463" t="s">
        <v>52</v>
      </c>
      <c r="AP463" t="s">
        <v>53</v>
      </c>
      <c r="AQ463">
        <v>75490</v>
      </c>
      <c r="AR463">
        <v>3.1487790000000002</v>
      </c>
      <c r="AS463">
        <v>3.3205179999999999</v>
      </c>
      <c r="AT463">
        <v>0.171738999999999</v>
      </c>
      <c r="AU463">
        <v>171.73899999999901</v>
      </c>
      <c r="AV463">
        <v>0.1513671875</v>
      </c>
    </row>
    <row r="464" spans="1:48">
      <c r="A464">
        <v>34031</v>
      </c>
      <c r="B464" t="s">
        <v>16</v>
      </c>
      <c r="C464" t="s">
        <v>15</v>
      </c>
      <c r="D464">
        <v>75490</v>
      </c>
      <c r="E464">
        <v>2.16</v>
      </c>
      <c r="F464">
        <v>2.308468</v>
      </c>
      <c r="G464">
        <v>0.14846799999999899</v>
      </c>
      <c r="H464">
        <v>148.46799999999899</v>
      </c>
      <c r="I464">
        <v>17.7731323242187</v>
      </c>
      <c r="N464">
        <v>59284</v>
      </c>
      <c r="O464" t="s">
        <v>48</v>
      </c>
      <c r="P464" t="s">
        <v>49</v>
      </c>
      <c r="Q464">
        <v>75490</v>
      </c>
      <c r="R464">
        <v>1.709999</v>
      </c>
      <c r="S464">
        <v>1.9045179999999999</v>
      </c>
      <c r="T464">
        <v>0.194518999999999</v>
      </c>
      <c r="U464">
        <v>194.51899999999901</v>
      </c>
      <c r="V464">
        <v>18.2554931640625</v>
      </c>
      <c r="AA464">
        <v>33858</v>
      </c>
      <c r="AB464" t="s">
        <v>50</v>
      </c>
      <c r="AC464" t="s">
        <v>51</v>
      </c>
      <c r="AD464">
        <v>75490</v>
      </c>
      <c r="AE464">
        <v>1.4899990000000001</v>
      </c>
      <c r="AF464">
        <v>1.628468</v>
      </c>
      <c r="AG464">
        <v>0.13846899999999901</v>
      </c>
      <c r="AH464">
        <v>138.468999999999</v>
      </c>
      <c r="AI464">
        <v>0.224822998046875</v>
      </c>
      <c r="AN464">
        <v>40764</v>
      </c>
      <c r="AO464" t="s">
        <v>52</v>
      </c>
      <c r="AP464" t="s">
        <v>53</v>
      </c>
      <c r="AQ464">
        <v>75490</v>
      </c>
      <c r="AR464">
        <v>3.22</v>
      </c>
      <c r="AS464">
        <v>3.360468</v>
      </c>
      <c r="AT464">
        <v>0.14046799999999901</v>
      </c>
      <c r="AU464">
        <v>140.46799999999899</v>
      </c>
      <c r="AV464">
        <v>0.1513671875</v>
      </c>
    </row>
    <row r="465" spans="1:48">
      <c r="A465">
        <v>34032</v>
      </c>
      <c r="B465" t="s">
        <v>16</v>
      </c>
      <c r="C465" t="s">
        <v>15</v>
      </c>
      <c r="D465">
        <v>75490</v>
      </c>
      <c r="E465">
        <v>2.52</v>
      </c>
      <c r="F465">
        <v>2.6964679999999999</v>
      </c>
      <c r="G465">
        <v>0.17646799999999899</v>
      </c>
      <c r="H465">
        <v>176.46799999999899</v>
      </c>
      <c r="I465">
        <v>17.7027587890625</v>
      </c>
      <c r="N465">
        <v>59284</v>
      </c>
      <c r="O465" t="s">
        <v>48</v>
      </c>
      <c r="P465" t="s">
        <v>49</v>
      </c>
      <c r="Q465">
        <v>75490</v>
      </c>
      <c r="R465">
        <v>2.2299989999999998</v>
      </c>
      <c r="S465">
        <v>2.424518</v>
      </c>
      <c r="T465">
        <v>0.194519</v>
      </c>
      <c r="U465">
        <v>194.51900000000001</v>
      </c>
      <c r="V465">
        <v>16.6240844726562</v>
      </c>
      <c r="AA465">
        <v>33859</v>
      </c>
      <c r="AB465" t="s">
        <v>50</v>
      </c>
      <c r="AC465" t="s">
        <v>51</v>
      </c>
      <c r="AD465">
        <v>75490</v>
      </c>
      <c r="AE465">
        <v>1.7399990000000001</v>
      </c>
      <c r="AF465">
        <v>1.9005179999999999</v>
      </c>
      <c r="AG465">
        <v>0.160518999999999</v>
      </c>
      <c r="AH465">
        <v>160.51899999999901</v>
      </c>
      <c r="AI465">
        <v>0.2005615234375</v>
      </c>
      <c r="AN465">
        <v>40765</v>
      </c>
      <c r="AO465" t="s">
        <v>52</v>
      </c>
      <c r="AP465" t="s">
        <v>53</v>
      </c>
      <c r="AQ465">
        <v>75490</v>
      </c>
      <c r="AR465">
        <v>3.33</v>
      </c>
      <c r="AS465">
        <v>3.4684680000000001</v>
      </c>
      <c r="AT465">
        <v>0.13846800000000001</v>
      </c>
      <c r="AU465">
        <v>138.46799999999999</v>
      </c>
      <c r="AV465">
        <v>0.1513671875</v>
      </c>
    </row>
    <row r="466" spans="1:48">
      <c r="A466">
        <v>34033</v>
      </c>
      <c r="B466" t="s">
        <v>16</v>
      </c>
      <c r="C466" t="s">
        <v>15</v>
      </c>
      <c r="D466">
        <v>75490</v>
      </c>
      <c r="E466">
        <v>2.5789029999999999</v>
      </c>
      <c r="F466">
        <v>2.7605179999999998</v>
      </c>
      <c r="G466">
        <v>0.181615</v>
      </c>
      <c r="H466">
        <v>181.61500000000001</v>
      </c>
      <c r="I466">
        <v>17.7027587890625</v>
      </c>
      <c r="N466">
        <v>59289</v>
      </c>
      <c r="O466" t="s">
        <v>48</v>
      </c>
      <c r="P466" t="s">
        <v>49</v>
      </c>
      <c r="Q466">
        <v>75490</v>
      </c>
      <c r="R466">
        <v>2.8128229999999999</v>
      </c>
      <c r="S466">
        <v>3.0084680000000001</v>
      </c>
      <c r="T466">
        <v>0.19564500000000001</v>
      </c>
      <c r="U466">
        <v>195.64500000000001</v>
      </c>
      <c r="V466">
        <v>17.4657592773437</v>
      </c>
      <c r="AA466">
        <v>33860</v>
      </c>
      <c r="AB466" t="s">
        <v>50</v>
      </c>
      <c r="AC466" t="s">
        <v>51</v>
      </c>
      <c r="AD466">
        <v>75490</v>
      </c>
      <c r="AE466">
        <v>1.7987789999999999</v>
      </c>
      <c r="AF466">
        <v>1.9404680000000001</v>
      </c>
      <c r="AG466">
        <v>0.14168899999999901</v>
      </c>
      <c r="AH466">
        <v>141.688999999999</v>
      </c>
      <c r="AI466">
        <v>0.2005615234375</v>
      </c>
      <c r="AN466">
        <v>40766</v>
      </c>
      <c r="AO466" t="s">
        <v>52</v>
      </c>
      <c r="AP466" t="s">
        <v>53</v>
      </c>
      <c r="AQ466">
        <v>75490</v>
      </c>
      <c r="AR466">
        <v>3.56</v>
      </c>
      <c r="AS466">
        <v>3.7205180000000002</v>
      </c>
      <c r="AT466">
        <v>0.16051799999999999</v>
      </c>
      <c r="AU466">
        <v>160.518</v>
      </c>
      <c r="AV466">
        <v>0.38409423828125</v>
      </c>
    </row>
    <row r="467" spans="1:48">
      <c r="A467">
        <v>34034</v>
      </c>
      <c r="B467" t="s">
        <v>16</v>
      </c>
      <c r="C467" t="s">
        <v>15</v>
      </c>
      <c r="D467">
        <v>75490</v>
      </c>
      <c r="E467">
        <v>2.63654999999999</v>
      </c>
      <c r="F467">
        <v>2.800468</v>
      </c>
      <c r="G467">
        <v>0.16391800000000001</v>
      </c>
      <c r="H467">
        <v>163.91800000000001</v>
      </c>
      <c r="I467">
        <v>17.7027587890625</v>
      </c>
      <c r="N467">
        <v>59282</v>
      </c>
      <c r="O467" t="s">
        <v>48</v>
      </c>
      <c r="P467" t="s">
        <v>49</v>
      </c>
      <c r="Q467">
        <v>75490</v>
      </c>
      <c r="R467">
        <v>1.992526</v>
      </c>
      <c r="S467">
        <v>2.1885180000000002</v>
      </c>
      <c r="T467">
        <v>0.195992</v>
      </c>
      <c r="U467">
        <v>195.99199999999999</v>
      </c>
      <c r="V467">
        <v>17.7526550292968</v>
      </c>
      <c r="AA467">
        <v>33861</v>
      </c>
      <c r="AB467" t="s">
        <v>50</v>
      </c>
      <c r="AC467" t="s">
        <v>51</v>
      </c>
      <c r="AD467">
        <v>75490</v>
      </c>
      <c r="AE467">
        <v>1.919999</v>
      </c>
      <c r="AF467">
        <v>2.0604680000000002</v>
      </c>
      <c r="AG467">
        <v>0.14046900000000001</v>
      </c>
      <c r="AH467">
        <v>140.46899999999999</v>
      </c>
      <c r="AI467">
        <v>0.16650390625</v>
      </c>
      <c r="AN467">
        <v>40767</v>
      </c>
      <c r="AO467" t="s">
        <v>52</v>
      </c>
      <c r="AP467" t="s">
        <v>53</v>
      </c>
      <c r="AQ467">
        <v>75490</v>
      </c>
      <c r="AR467">
        <v>3.618779</v>
      </c>
      <c r="AS467">
        <v>3.7805179999999998</v>
      </c>
      <c r="AT467">
        <v>0.16173899999999899</v>
      </c>
      <c r="AU467">
        <v>161.73899999999901</v>
      </c>
      <c r="AV467">
        <v>0.38409423828125</v>
      </c>
    </row>
    <row r="468" spans="1:48">
      <c r="A468">
        <v>34035</v>
      </c>
      <c r="B468" t="s">
        <v>16</v>
      </c>
      <c r="C468" t="s">
        <v>15</v>
      </c>
      <c r="D468">
        <v>75490</v>
      </c>
      <c r="E468">
        <v>2.8399990000000002</v>
      </c>
      <c r="F468">
        <v>2.9804680000000001</v>
      </c>
      <c r="G468">
        <v>0.14046899999999901</v>
      </c>
      <c r="H468">
        <v>140.468999999999</v>
      </c>
      <c r="I468">
        <v>17.7027587890625</v>
      </c>
      <c r="N468">
        <v>59283</v>
      </c>
      <c r="O468" t="s">
        <v>48</v>
      </c>
      <c r="P468" t="s">
        <v>49</v>
      </c>
      <c r="Q468">
        <v>75490</v>
      </c>
      <c r="R468">
        <v>2.479746</v>
      </c>
      <c r="S468">
        <v>2.6764679999999998</v>
      </c>
      <c r="T468">
        <v>0.19672199999999901</v>
      </c>
      <c r="U468">
        <v>196.72199999999901</v>
      </c>
      <c r="V468">
        <v>16.4218139648437</v>
      </c>
      <c r="AA468">
        <v>33862</v>
      </c>
      <c r="AB468" t="s">
        <v>50</v>
      </c>
      <c r="AC468" t="s">
        <v>51</v>
      </c>
      <c r="AD468">
        <v>75490</v>
      </c>
      <c r="AE468">
        <v>2.1299990000000002</v>
      </c>
      <c r="AF468">
        <v>2.2684679999999999</v>
      </c>
      <c r="AG468">
        <v>0.13846899999999901</v>
      </c>
      <c r="AH468">
        <v>138.468999999999</v>
      </c>
      <c r="AI468">
        <v>0.1324462890625</v>
      </c>
      <c r="AN468">
        <v>40768</v>
      </c>
      <c r="AO468" t="s">
        <v>52</v>
      </c>
      <c r="AP468" t="s">
        <v>53</v>
      </c>
      <c r="AQ468">
        <v>75490</v>
      </c>
      <c r="AR468">
        <v>3.679843</v>
      </c>
      <c r="AS468">
        <v>3.820468</v>
      </c>
      <c r="AT468">
        <v>0.140625</v>
      </c>
      <c r="AU468">
        <v>140.625</v>
      </c>
      <c r="AV468">
        <v>0.38409423828125</v>
      </c>
    </row>
    <row r="469" spans="1:48">
      <c r="A469">
        <v>34036</v>
      </c>
      <c r="B469" t="s">
        <v>16</v>
      </c>
      <c r="C469" t="s">
        <v>15</v>
      </c>
      <c r="D469">
        <v>75490</v>
      </c>
      <c r="E469">
        <v>3.1</v>
      </c>
      <c r="F469">
        <v>3.2404679999999999</v>
      </c>
      <c r="G469">
        <v>0.14046799999999901</v>
      </c>
      <c r="H469">
        <v>140.46799999999899</v>
      </c>
      <c r="I469">
        <v>17.40625</v>
      </c>
      <c r="N469">
        <v>59286</v>
      </c>
      <c r="O469" t="s">
        <v>48</v>
      </c>
      <c r="P469" t="s">
        <v>49</v>
      </c>
      <c r="Q469">
        <v>75490</v>
      </c>
      <c r="R469">
        <v>2.3908900000000002</v>
      </c>
      <c r="S469">
        <v>2.58846799999999</v>
      </c>
      <c r="T469">
        <v>0.197577999999999</v>
      </c>
      <c r="U469">
        <v>197.57799999999901</v>
      </c>
      <c r="V469">
        <v>17.2772521972656</v>
      </c>
      <c r="AA469">
        <v>33863</v>
      </c>
      <c r="AB469" t="s">
        <v>50</v>
      </c>
      <c r="AC469" t="s">
        <v>51</v>
      </c>
      <c r="AD469">
        <v>75490</v>
      </c>
      <c r="AE469">
        <v>2.33</v>
      </c>
      <c r="AF469">
        <v>2.4684680000000001</v>
      </c>
      <c r="AG469">
        <v>0.13846800000000001</v>
      </c>
      <c r="AH469">
        <v>138.46799999999999</v>
      </c>
      <c r="AI469">
        <v>0.1324462890625</v>
      </c>
      <c r="AN469">
        <v>40755</v>
      </c>
      <c r="AO469" t="s">
        <v>52</v>
      </c>
      <c r="AP469" t="s">
        <v>53</v>
      </c>
      <c r="AQ469">
        <v>75490</v>
      </c>
      <c r="AR469">
        <v>1.879999</v>
      </c>
      <c r="AS469">
        <v>2.0204680000000002</v>
      </c>
      <c r="AT469">
        <v>0.14046900000000001</v>
      </c>
      <c r="AU469">
        <v>140.46899999999999</v>
      </c>
      <c r="AV469">
        <v>0.2005615234375</v>
      </c>
    </row>
    <row r="470" spans="1:48">
      <c r="A470">
        <v>34037</v>
      </c>
      <c r="B470" t="s">
        <v>16</v>
      </c>
      <c r="C470" t="s">
        <v>15</v>
      </c>
      <c r="D470">
        <v>75490</v>
      </c>
      <c r="E470">
        <v>3.22</v>
      </c>
      <c r="F470">
        <v>3.360468</v>
      </c>
      <c r="G470">
        <v>0.14046799999999901</v>
      </c>
      <c r="H470">
        <v>140.46799999999899</v>
      </c>
      <c r="I470">
        <v>17.40625</v>
      </c>
      <c r="N470">
        <v>59290</v>
      </c>
      <c r="O470" t="s">
        <v>48</v>
      </c>
      <c r="P470" t="s">
        <v>49</v>
      </c>
      <c r="Q470">
        <v>75490</v>
      </c>
      <c r="R470">
        <v>2.9586980000000001</v>
      </c>
      <c r="S470">
        <v>3.1564679999999998</v>
      </c>
      <c r="T470">
        <v>0.197769999999999</v>
      </c>
      <c r="U470">
        <v>197.76999999999899</v>
      </c>
      <c r="V470">
        <v>19.234375</v>
      </c>
      <c r="AA470">
        <v>33864</v>
      </c>
      <c r="AB470" t="s">
        <v>50</v>
      </c>
      <c r="AC470" t="s">
        <v>51</v>
      </c>
      <c r="AD470">
        <v>75490</v>
      </c>
      <c r="AE470">
        <v>2.5499990000000001</v>
      </c>
      <c r="AF470">
        <v>2.6884679999999999</v>
      </c>
      <c r="AG470">
        <v>0.13846899999999901</v>
      </c>
      <c r="AH470">
        <v>138.468999999999</v>
      </c>
      <c r="AI470">
        <v>0.23651123046875</v>
      </c>
      <c r="AN470">
        <v>40756</v>
      </c>
      <c r="AO470" t="s">
        <v>52</v>
      </c>
      <c r="AP470" t="s">
        <v>53</v>
      </c>
      <c r="AQ470">
        <v>75490</v>
      </c>
      <c r="AR470">
        <v>2</v>
      </c>
      <c r="AS470">
        <v>2.1565180000000002</v>
      </c>
      <c r="AT470">
        <v>0.15651799999999999</v>
      </c>
      <c r="AU470">
        <v>156.518</v>
      </c>
      <c r="AV470">
        <v>0.1400146484375</v>
      </c>
    </row>
    <row r="471" spans="1:48">
      <c r="A471">
        <v>34038</v>
      </c>
      <c r="B471" t="s">
        <v>16</v>
      </c>
      <c r="C471" t="s">
        <v>15</v>
      </c>
      <c r="D471">
        <v>75490</v>
      </c>
      <c r="E471">
        <v>3.33</v>
      </c>
      <c r="F471">
        <v>3.4724680000000001</v>
      </c>
      <c r="G471">
        <v>0.14246800000000001</v>
      </c>
      <c r="H471">
        <v>142.46799999999999</v>
      </c>
      <c r="I471">
        <v>17.40625</v>
      </c>
      <c r="N471">
        <v>59279</v>
      </c>
      <c r="O471" t="s">
        <v>48</v>
      </c>
      <c r="P471" t="s">
        <v>49</v>
      </c>
      <c r="Q471">
        <v>75490</v>
      </c>
      <c r="R471">
        <v>1.149999</v>
      </c>
      <c r="S471">
        <v>1.348468</v>
      </c>
      <c r="T471">
        <v>0.19846900000000001</v>
      </c>
      <c r="U471">
        <v>198.46899999999999</v>
      </c>
      <c r="V471">
        <v>20.7487182617187</v>
      </c>
      <c r="AA471">
        <v>33865</v>
      </c>
      <c r="AB471" t="s">
        <v>50</v>
      </c>
      <c r="AC471" t="s">
        <v>51</v>
      </c>
      <c r="AD471">
        <v>75490</v>
      </c>
      <c r="AE471">
        <v>2.71999999999999</v>
      </c>
      <c r="AF471">
        <v>2.860468</v>
      </c>
      <c r="AG471">
        <v>0.14046800000000001</v>
      </c>
      <c r="AH471">
        <v>140.46799999999999</v>
      </c>
      <c r="AI471">
        <v>0.23651123046875</v>
      </c>
      <c r="AN471">
        <v>40757</v>
      </c>
      <c r="AO471" t="s">
        <v>52</v>
      </c>
      <c r="AP471" t="s">
        <v>53</v>
      </c>
      <c r="AQ471">
        <v>75490</v>
      </c>
      <c r="AR471">
        <v>2.0243660000000001</v>
      </c>
      <c r="AS471">
        <v>2.2205180000000002</v>
      </c>
      <c r="AT471">
        <v>0.19615199999999999</v>
      </c>
      <c r="AU471">
        <v>196.15199999999999</v>
      </c>
      <c r="AV471">
        <v>0.1400146484375</v>
      </c>
    </row>
    <row r="472" spans="1:48">
      <c r="A472">
        <v>34028</v>
      </c>
      <c r="B472" t="s">
        <v>16</v>
      </c>
      <c r="C472" t="s">
        <v>15</v>
      </c>
      <c r="D472">
        <v>75490</v>
      </c>
      <c r="E472">
        <v>1.189999</v>
      </c>
      <c r="F472">
        <v>1.328468</v>
      </c>
      <c r="G472">
        <v>0.13846899999999901</v>
      </c>
      <c r="H472">
        <v>138.468999999999</v>
      </c>
      <c r="I472">
        <v>17.1043701171875</v>
      </c>
      <c r="N472">
        <v>59285</v>
      </c>
      <c r="O472" t="s">
        <v>48</v>
      </c>
      <c r="P472" t="s">
        <v>49</v>
      </c>
      <c r="Q472">
        <v>75490</v>
      </c>
      <c r="R472">
        <v>2.2299989999999998</v>
      </c>
      <c r="S472">
        <v>2.4284680000000001</v>
      </c>
      <c r="T472">
        <v>0.19846900000000001</v>
      </c>
      <c r="U472">
        <v>198.46899999999999</v>
      </c>
      <c r="V472">
        <v>16.6240844726562</v>
      </c>
      <c r="AA472">
        <v>33866</v>
      </c>
      <c r="AB472" t="s">
        <v>50</v>
      </c>
      <c r="AC472" t="s">
        <v>51</v>
      </c>
      <c r="AD472">
        <v>75490</v>
      </c>
      <c r="AE472">
        <v>3.4799989999999998</v>
      </c>
      <c r="AF472">
        <v>3.6204679999999998</v>
      </c>
      <c r="AG472">
        <v>0.14046899999999901</v>
      </c>
      <c r="AH472">
        <v>140.468999999999</v>
      </c>
      <c r="AI472">
        <v>0.350982666015625</v>
      </c>
      <c r="AN472">
        <v>40758</v>
      </c>
      <c r="AO472" t="s">
        <v>52</v>
      </c>
      <c r="AP472" t="s">
        <v>53</v>
      </c>
      <c r="AQ472">
        <v>75490</v>
      </c>
      <c r="AR472">
        <v>2.116622</v>
      </c>
      <c r="AS472">
        <v>2.2604679999999999</v>
      </c>
      <c r="AT472">
        <v>0.143845999999999</v>
      </c>
      <c r="AU472">
        <v>143.84599999999901</v>
      </c>
      <c r="AV472">
        <v>0.1400146484375</v>
      </c>
    </row>
    <row r="473" spans="1:48">
      <c r="A473">
        <v>34029</v>
      </c>
      <c r="B473" t="s">
        <v>16</v>
      </c>
      <c r="C473" t="s">
        <v>15</v>
      </c>
      <c r="D473">
        <v>75490</v>
      </c>
      <c r="E473">
        <v>2.2000000000000002</v>
      </c>
      <c r="F473">
        <v>2.340468</v>
      </c>
      <c r="G473">
        <v>0.14046799999999901</v>
      </c>
      <c r="H473">
        <v>140.46799999999899</v>
      </c>
      <c r="I473">
        <v>17.7731323242187</v>
      </c>
      <c r="N473">
        <v>59284</v>
      </c>
      <c r="O473" t="s">
        <v>48</v>
      </c>
      <c r="P473" t="s">
        <v>49</v>
      </c>
      <c r="Q473">
        <v>75490</v>
      </c>
      <c r="R473">
        <v>2.7299989999999998</v>
      </c>
      <c r="S473">
        <v>2.9284680000000001</v>
      </c>
      <c r="T473">
        <v>0.19846900000000001</v>
      </c>
      <c r="U473">
        <v>198.46899999999999</v>
      </c>
      <c r="V473">
        <v>18.7212524414062</v>
      </c>
      <c r="AA473">
        <v>33856</v>
      </c>
      <c r="AB473" t="s">
        <v>50</v>
      </c>
      <c r="AC473" t="s">
        <v>51</v>
      </c>
      <c r="AD473">
        <v>75490</v>
      </c>
      <c r="AE473">
        <v>1.01</v>
      </c>
      <c r="AF473">
        <v>1.1725179999999999</v>
      </c>
      <c r="AG473">
        <v>0.162517999999999</v>
      </c>
      <c r="AH473">
        <v>162.51799999999901</v>
      </c>
      <c r="AI473">
        <v>0.24908447265625</v>
      </c>
      <c r="AN473">
        <v>40759</v>
      </c>
      <c r="AO473" t="s">
        <v>52</v>
      </c>
      <c r="AP473" t="s">
        <v>53</v>
      </c>
      <c r="AQ473">
        <v>75490</v>
      </c>
      <c r="AR473">
        <v>2.4199989999999998</v>
      </c>
      <c r="AS473">
        <v>2.5604680000000002</v>
      </c>
      <c r="AT473">
        <v>0.14046900000000001</v>
      </c>
      <c r="AU473">
        <v>140.46899999999999</v>
      </c>
      <c r="AV473">
        <v>0.154205322265625</v>
      </c>
    </row>
    <row r="474" spans="1:48">
      <c r="A474">
        <v>34030</v>
      </c>
      <c r="B474" t="s">
        <v>16</v>
      </c>
      <c r="C474" t="s">
        <v>15</v>
      </c>
      <c r="D474">
        <v>75490</v>
      </c>
      <c r="E474">
        <v>2.7299989999999998</v>
      </c>
      <c r="F474">
        <v>2.8925179999999999</v>
      </c>
      <c r="G474">
        <v>0.162519</v>
      </c>
      <c r="H474">
        <v>162.51900000000001</v>
      </c>
      <c r="I474">
        <v>17.6409301757812</v>
      </c>
      <c r="N474">
        <v>59285</v>
      </c>
      <c r="O474" t="s">
        <v>48</v>
      </c>
      <c r="P474" t="s">
        <v>49</v>
      </c>
      <c r="Q474">
        <v>75490</v>
      </c>
      <c r="R474">
        <v>3.1699989999999998</v>
      </c>
      <c r="S474">
        <v>3.368468</v>
      </c>
      <c r="T474">
        <v>0.19846900000000001</v>
      </c>
      <c r="U474">
        <v>198.46899999999999</v>
      </c>
      <c r="V474">
        <v>17.0313720703125</v>
      </c>
      <c r="AA474">
        <v>33857</v>
      </c>
      <c r="AB474" t="s">
        <v>50</v>
      </c>
      <c r="AC474" t="s">
        <v>51</v>
      </c>
      <c r="AD474">
        <v>75490</v>
      </c>
      <c r="AE474">
        <v>1.07</v>
      </c>
      <c r="AF474">
        <v>1.2124679999999901</v>
      </c>
      <c r="AG474">
        <v>0.14246799999999901</v>
      </c>
      <c r="AH474">
        <v>142.46799999999899</v>
      </c>
      <c r="AI474">
        <v>0.24908447265625</v>
      </c>
      <c r="AN474">
        <v>40760</v>
      </c>
      <c r="AO474" t="s">
        <v>52</v>
      </c>
      <c r="AP474" t="s">
        <v>53</v>
      </c>
      <c r="AQ474">
        <v>75490</v>
      </c>
      <c r="AR474">
        <v>2.58</v>
      </c>
      <c r="AS474">
        <v>2.7204679999999999</v>
      </c>
      <c r="AT474">
        <v>0.14046799999999901</v>
      </c>
      <c r="AU474">
        <v>140.46799999999899</v>
      </c>
      <c r="AV474">
        <v>0.16839599609375</v>
      </c>
    </row>
    <row r="475" spans="1:48">
      <c r="A475">
        <v>34031</v>
      </c>
      <c r="B475" t="s">
        <v>16</v>
      </c>
      <c r="C475" t="s">
        <v>15</v>
      </c>
      <c r="D475">
        <v>75490</v>
      </c>
      <c r="E475">
        <v>2.7895029999999998</v>
      </c>
      <c r="F475">
        <v>2.9324680000000001</v>
      </c>
      <c r="G475">
        <v>0.14296500000000001</v>
      </c>
      <c r="H475">
        <v>142.965</v>
      </c>
      <c r="I475">
        <v>17.6409301757812</v>
      </c>
      <c r="N475">
        <v>59283</v>
      </c>
      <c r="O475" t="s">
        <v>48</v>
      </c>
      <c r="P475" t="s">
        <v>49</v>
      </c>
      <c r="Q475">
        <v>75490</v>
      </c>
      <c r="R475">
        <v>1.9219629999999901</v>
      </c>
      <c r="S475">
        <v>2.1204679999999998</v>
      </c>
      <c r="T475">
        <v>0.19850499999999899</v>
      </c>
      <c r="U475">
        <v>198.504999999999</v>
      </c>
      <c r="V475">
        <v>16.3142395019531</v>
      </c>
      <c r="AA475">
        <v>33858</v>
      </c>
      <c r="AB475" t="s">
        <v>50</v>
      </c>
      <c r="AC475" t="s">
        <v>51</v>
      </c>
      <c r="AD475">
        <v>75490</v>
      </c>
      <c r="AE475">
        <v>1.54</v>
      </c>
      <c r="AF475">
        <v>1.700518</v>
      </c>
      <c r="AG475">
        <v>0.16051799999999899</v>
      </c>
      <c r="AH475">
        <v>160.51799999999901</v>
      </c>
      <c r="AI475">
        <v>0.2005615234375</v>
      </c>
      <c r="AN475">
        <v>40761</v>
      </c>
      <c r="AO475" t="s">
        <v>52</v>
      </c>
      <c r="AP475" t="s">
        <v>53</v>
      </c>
      <c r="AQ475">
        <v>75490</v>
      </c>
      <c r="AR475">
        <v>2.81</v>
      </c>
      <c r="AS475">
        <v>2.980518</v>
      </c>
      <c r="AT475">
        <v>0.170517999999999</v>
      </c>
      <c r="AU475">
        <v>170.51799999999901</v>
      </c>
      <c r="AV475">
        <v>0.16839599609375</v>
      </c>
    </row>
    <row r="476" spans="1:48">
      <c r="A476">
        <v>34032</v>
      </c>
      <c r="B476" t="s">
        <v>16</v>
      </c>
      <c r="C476" t="s">
        <v>15</v>
      </c>
      <c r="D476">
        <v>75490</v>
      </c>
      <c r="E476">
        <v>3.2</v>
      </c>
      <c r="F476">
        <v>3.368468</v>
      </c>
      <c r="G476">
        <v>0.16846799999999901</v>
      </c>
      <c r="H476">
        <v>168.46799999999899</v>
      </c>
      <c r="I476">
        <v>17.65478515625</v>
      </c>
      <c r="N476">
        <v>59283</v>
      </c>
      <c r="O476" t="s">
        <v>48</v>
      </c>
      <c r="P476" t="s">
        <v>49</v>
      </c>
      <c r="Q476">
        <v>75490</v>
      </c>
      <c r="R476">
        <v>2.2299989999999998</v>
      </c>
      <c r="S476">
        <v>2.428518</v>
      </c>
      <c r="T476">
        <v>0.198519</v>
      </c>
      <c r="U476">
        <v>198.51900000000001</v>
      </c>
      <c r="V476">
        <v>16.6240844726562</v>
      </c>
      <c r="AA476">
        <v>33859</v>
      </c>
      <c r="AB476" t="s">
        <v>50</v>
      </c>
      <c r="AC476" t="s">
        <v>51</v>
      </c>
      <c r="AD476">
        <v>75490</v>
      </c>
      <c r="AE476">
        <v>1.6</v>
      </c>
      <c r="AF476">
        <v>1.7404679999999999</v>
      </c>
      <c r="AG476">
        <v>0.14046799999999901</v>
      </c>
      <c r="AH476">
        <v>140.46799999999899</v>
      </c>
      <c r="AI476">
        <v>0.2005615234375</v>
      </c>
      <c r="AN476">
        <v>40762</v>
      </c>
      <c r="AO476" t="s">
        <v>52</v>
      </c>
      <c r="AP476" t="s">
        <v>53</v>
      </c>
      <c r="AQ476">
        <v>75490</v>
      </c>
      <c r="AR476">
        <v>2.87999899999999</v>
      </c>
      <c r="AS476">
        <v>3.0485180000000001</v>
      </c>
      <c r="AT476">
        <v>0.168519</v>
      </c>
      <c r="AU476">
        <v>168.51900000000001</v>
      </c>
      <c r="AV476">
        <v>0.159881591796875</v>
      </c>
    </row>
    <row r="477" spans="1:48">
      <c r="A477">
        <v>34028</v>
      </c>
      <c r="B477" t="s">
        <v>16</v>
      </c>
      <c r="C477" t="s">
        <v>15</v>
      </c>
      <c r="D477">
        <v>75490</v>
      </c>
      <c r="E477">
        <v>1.2199990000000001</v>
      </c>
      <c r="F477">
        <v>1.360468</v>
      </c>
      <c r="G477">
        <v>0.14046899999999901</v>
      </c>
      <c r="H477">
        <v>140.468999999999</v>
      </c>
      <c r="I477">
        <v>17.1043701171875</v>
      </c>
      <c r="N477">
        <v>59285</v>
      </c>
      <c r="O477" t="s">
        <v>48</v>
      </c>
      <c r="P477" t="s">
        <v>49</v>
      </c>
      <c r="Q477">
        <v>75490</v>
      </c>
      <c r="R477">
        <v>2.28979</v>
      </c>
      <c r="S477">
        <v>2.4885269999999999</v>
      </c>
      <c r="T477">
        <v>0.198736999999999</v>
      </c>
      <c r="U477">
        <v>198.736999999999</v>
      </c>
      <c r="V477">
        <v>16.6240844726562</v>
      </c>
      <c r="AA477">
        <v>33860</v>
      </c>
      <c r="AB477" t="s">
        <v>50</v>
      </c>
      <c r="AC477" t="s">
        <v>51</v>
      </c>
      <c r="AD477">
        <v>75490</v>
      </c>
      <c r="AE477">
        <v>1.8599999999999901</v>
      </c>
      <c r="AF477">
        <v>2.0004680000000001</v>
      </c>
      <c r="AG477">
        <v>0.14046800000000001</v>
      </c>
      <c r="AH477">
        <v>140.46799999999999</v>
      </c>
      <c r="AI477">
        <v>0.19488525390625</v>
      </c>
      <c r="AN477">
        <v>40763</v>
      </c>
      <c r="AO477" t="s">
        <v>52</v>
      </c>
      <c r="AP477" t="s">
        <v>53</v>
      </c>
      <c r="AQ477">
        <v>75490</v>
      </c>
      <c r="AR477">
        <v>2.95</v>
      </c>
      <c r="AS477">
        <v>3.0884680000000002</v>
      </c>
      <c r="AT477">
        <v>0.13846800000000001</v>
      </c>
      <c r="AU477">
        <v>138.46799999999999</v>
      </c>
      <c r="AV477">
        <v>0.159881591796875</v>
      </c>
    </row>
    <row r="478" spans="1:48">
      <c r="A478">
        <v>34029</v>
      </c>
      <c r="B478" t="s">
        <v>16</v>
      </c>
      <c r="C478" t="s">
        <v>15</v>
      </c>
      <c r="D478">
        <v>75490</v>
      </c>
      <c r="E478">
        <v>1.4899990000000001</v>
      </c>
      <c r="F478">
        <v>1.6645179999999999</v>
      </c>
      <c r="G478">
        <v>0.17451900000000001</v>
      </c>
      <c r="H478">
        <v>174.51900000000001</v>
      </c>
      <c r="I478">
        <v>17.9491882324218</v>
      </c>
      <c r="N478">
        <v>59287</v>
      </c>
      <c r="O478" t="s">
        <v>48</v>
      </c>
      <c r="P478" t="s">
        <v>49</v>
      </c>
      <c r="Q478">
        <v>75490</v>
      </c>
      <c r="R478">
        <v>2.8599990000000002</v>
      </c>
      <c r="S478">
        <v>3.0604680000000002</v>
      </c>
      <c r="T478">
        <v>0.20046900000000001</v>
      </c>
      <c r="U478">
        <v>200.46899999999999</v>
      </c>
      <c r="V478">
        <v>19.41162109375</v>
      </c>
      <c r="AA478">
        <v>33861</v>
      </c>
      <c r="AB478" t="s">
        <v>50</v>
      </c>
      <c r="AC478" t="s">
        <v>51</v>
      </c>
      <c r="AD478">
        <v>75490</v>
      </c>
      <c r="AE478">
        <v>2.0699990000000001</v>
      </c>
      <c r="AF478">
        <v>2.2084679999999999</v>
      </c>
      <c r="AG478">
        <v>0.13846899999999901</v>
      </c>
      <c r="AH478">
        <v>138.468999999999</v>
      </c>
      <c r="AI478">
        <v>0.189208984375</v>
      </c>
      <c r="AN478">
        <v>40764</v>
      </c>
      <c r="AO478" t="s">
        <v>52</v>
      </c>
      <c r="AP478" t="s">
        <v>53</v>
      </c>
      <c r="AQ478">
        <v>75490</v>
      </c>
      <c r="AR478">
        <v>3.14</v>
      </c>
      <c r="AS478">
        <v>3.2804679999999999</v>
      </c>
      <c r="AT478">
        <v>0.14046799999999901</v>
      </c>
      <c r="AU478">
        <v>140.46799999999899</v>
      </c>
      <c r="AV478">
        <v>0.1513671875</v>
      </c>
    </row>
    <row r="479" spans="1:48">
      <c r="A479">
        <v>34030</v>
      </c>
      <c r="B479" t="s">
        <v>16</v>
      </c>
      <c r="C479" t="s">
        <v>15</v>
      </c>
      <c r="D479">
        <v>75490</v>
      </c>
      <c r="E479">
        <v>1.5271379999999899</v>
      </c>
      <c r="F479">
        <v>1.7044679999999901</v>
      </c>
      <c r="G479">
        <v>0.17732999999999999</v>
      </c>
      <c r="H479">
        <v>177.32999999999899</v>
      </c>
      <c r="I479">
        <v>18.7940063476562</v>
      </c>
      <c r="N479">
        <v>59281</v>
      </c>
      <c r="O479" t="s">
        <v>48</v>
      </c>
      <c r="P479" t="s">
        <v>49</v>
      </c>
      <c r="Q479">
        <v>75490</v>
      </c>
      <c r="R479">
        <v>1.199999</v>
      </c>
      <c r="S479">
        <v>1.4005179999999999</v>
      </c>
      <c r="T479">
        <v>0.200518999999999</v>
      </c>
      <c r="U479">
        <v>200.51899999999901</v>
      </c>
      <c r="V479">
        <v>20.7487182617187</v>
      </c>
      <c r="AA479">
        <v>33862</v>
      </c>
      <c r="AB479" t="s">
        <v>50</v>
      </c>
      <c r="AC479" t="s">
        <v>51</v>
      </c>
      <c r="AD479">
        <v>75490</v>
      </c>
      <c r="AE479">
        <v>2.3599990000000002</v>
      </c>
      <c r="AF479">
        <v>2.520518</v>
      </c>
      <c r="AG479">
        <v>0.160518999999999</v>
      </c>
      <c r="AH479">
        <v>160.51899999999901</v>
      </c>
      <c r="AI479">
        <v>0.262054443359375</v>
      </c>
      <c r="AN479">
        <v>40765</v>
      </c>
      <c r="AO479" t="s">
        <v>52</v>
      </c>
      <c r="AP479" t="s">
        <v>53</v>
      </c>
      <c r="AQ479">
        <v>75490</v>
      </c>
      <c r="AR479">
        <v>3.52</v>
      </c>
      <c r="AS479">
        <v>3.6604679999999998</v>
      </c>
      <c r="AT479">
        <v>0.14046799999999901</v>
      </c>
      <c r="AU479">
        <v>140.46799999999899</v>
      </c>
      <c r="AV479">
        <v>0.38409423828125</v>
      </c>
    </row>
    <row r="480" spans="1:48">
      <c r="A480">
        <v>34031</v>
      </c>
      <c r="B480" t="s">
        <v>16</v>
      </c>
      <c r="C480" t="s">
        <v>15</v>
      </c>
      <c r="D480">
        <v>75490</v>
      </c>
      <c r="E480">
        <v>1.81</v>
      </c>
      <c r="F480">
        <v>1.9564680000000001</v>
      </c>
      <c r="G480">
        <v>0.14646799999999999</v>
      </c>
      <c r="H480">
        <v>146.46799999999999</v>
      </c>
      <c r="I480">
        <v>18.7940063476562</v>
      </c>
      <c r="N480">
        <v>59282</v>
      </c>
      <c r="O480" t="s">
        <v>48</v>
      </c>
      <c r="P480" t="s">
        <v>49</v>
      </c>
      <c r="Q480">
        <v>75490</v>
      </c>
      <c r="R480">
        <v>2.4199989999999998</v>
      </c>
      <c r="S480">
        <v>2.6205180000000001</v>
      </c>
      <c r="T480">
        <v>0.200519</v>
      </c>
      <c r="U480">
        <v>200.51900000000001</v>
      </c>
      <c r="V480">
        <v>16.4218139648437</v>
      </c>
      <c r="AA480">
        <v>33863</v>
      </c>
      <c r="AB480" t="s">
        <v>50</v>
      </c>
      <c r="AC480" t="s">
        <v>51</v>
      </c>
      <c r="AD480">
        <v>75490</v>
      </c>
      <c r="AE480">
        <v>2.4187789999999998</v>
      </c>
      <c r="AF480">
        <v>2.5604680000000002</v>
      </c>
      <c r="AG480">
        <v>0.14168900000000001</v>
      </c>
      <c r="AH480">
        <v>141.68899999999999</v>
      </c>
      <c r="AI480">
        <v>0.262054443359375</v>
      </c>
      <c r="AN480">
        <v>40755</v>
      </c>
      <c r="AO480" t="s">
        <v>52</v>
      </c>
      <c r="AP480" t="s">
        <v>53</v>
      </c>
      <c r="AQ480">
        <v>75490</v>
      </c>
      <c r="AR480">
        <v>1.129999</v>
      </c>
      <c r="AS480">
        <v>1.2684679999999999</v>
      </c>
      <c r="AT480">
        <v>0.13846899999999901</v>
      </c>
      <c r="AU480">
        <v>138.468999999999</v>
      </c>
      <c r="AV480">
        <v>0.2091064453125</v>
      </c>
    </row>
    <row r="481" spans="1:48">
      <c r="A481">
        <v>34032</v>
      </c>
      <c r="B481" t="s">
        <v>16</v>
      </c>
      <c r="C481" t="s">
        <v>15</v>
      </c>
      <c r="D481">
        <v>75490</v>
      </c>
      <c r="E481">
        <v>2.1099990000000002</v>
      </c>
      <c r="F481">
        <v>2.2764679999999999</v>
      </c>
      <c r="G481">
        <v>0.16646899999999901</v>
      </c>
      <c r="H481">
        <v>166.468999999999</v>
      </c>
      <c r="I481">
        <v>17.7731323242187</v>
      </c>
      <c r="N481">
        <v>59282</v>
      </c>
      <c r="O481" t="s">
        <v>48</v>
      </c>
      <c r="P481" t="s">
        <v>49</v>
      </c>
      <c r="Q481">
        <v>75490</v>
      </c>
      <c r="R481">
        <v>1.711767</v>
      </c>
      <c r="S481">
        <v>1.9125179999999999</v>
      </c>
      <c r="T481">
        <v>0.20075099999999901</v>
      </c>
      <c r="U481">
        <v>200.75099999999901</v>
      </c>
      <c r="V481">
        <v>18.2554931640625</v>
      </c>
      <c r="AA481">
        <v>33864</v>
      </c>
      <c r="AB481" t="s">
        <v>50</v>
      </c>
      <c r="AC481" t="s">
        <v>51</v>
      </c>
      <c r="AD481">
        <v>75490</v>
      </c>
      <c r="AE481">
        <v>2.62</v>
      </c>
      <c r="AF481">
        <v>2.7604679999999999</v>
      </c>
      <c r="AG481">
        <v>0.14046799999999901</v>
      </c>
      <c r="AH481">
        <v>140.46799999999899</v>
      </c>
      <c r="AI481">
        <v>0.33489990234375</v>
      </c>
      <c r="AN481">
        <v>40756</v>
      </c>
      <c r="AO481" t="s">
        <v>52</v>
      </c>
      <c r="AP481" t="s">
        <v>53</v>
      </c>
      <c r="AQ481">
        <v>75490</v>
      </c>
      <c r="AR481">
        <v>1.33</v>
      </c>
      <c r="AS481">
        <v>1.4684680000000001</v>
      </c>
      <c r="AT481">
        <v>0.13846800000000001</v>
      </c>
      <c r="AU481">
        <v>138.46799999999999</v>
      </c>
      <c r="AV481">
        <v>0.2091064453125</v>
      </c>
    </row>
    <row r="482" spans="1:48">
      <c r="A482">
        <v>34033</v>
      </c>
      <c r="B482" t="s">
        <v>16</v>
      </c>
      <c r="C482" t="s">
        <v>15</v>
      </c>
      <c r="D482">
        <v>75490</v>
      </c>
      <c r="E482">
        <v>2.2200000000000002</v>
      </c>
      <c r="F482">
        <v>2.360468</v>
      </c>
      <c r="G482">
        <v>0.14046799999999901</v>
      </c>
      <c r="H482">
        <v>140.46799999999899</v>
      </c>
      <c r="I482">
        <v>17.7731323242187</v>
      </c>
      <c r="N482">
        <v>59287</v>
      </c>
      <c r="O482" t="s">
        <v>48</v>
      </c>
      <c r="P482" t="s">
        <v>49</v>
      </c>
      <c r="Q482">
        <v>75490</v>
      </c>
      <c r="R482">
        <v>3.2467459999999999</v>
      </c>
      <c r="S482">
        <v>3.4484680000000001</v>
      </c>
      <c r="T482">
        <v>0.20172200000000001</v>
      </c>
      <c r="U482">
        <v>201.72200000000001</v>
      </c>
      <c r="V482">
        <v>17.0313720703125</v>
      </c>
      <c r="AA482">
        <v>33865</v>
      </c>
      <c r="AB482" t="s">
        <v>50</v>
      </c>
      <c r="AC482" t="s">
        <v>51</v>
      </c>
      <c r="AD482">
        <v>75490</v>
      </c>
      <c r="AE482">
        <v>3.02</v>
      </c>
      <c r="AF482">
        <v>3.1604679999999998</v>
      </c>
      <c r="AG482">
        <v>0.14046799999999901</v>
      </c>
      <c r="AH482">
        <v>140.46799999999899</v>
      </c>
      <c r="AI482">
        <v>0.35382080078125</v>
      </c>
      <c r="AN482">
        <v>40757</v>
      </c>
      <c r="AO482" t="s">
        <v>52</v>
      </c>
      <c r="AP482" t="s">
        <v>53</v>
      </c>
      <c r="AQ482">
        <v>75490</v>
      </c>
      <c r="AR482">
        <v>1.4799990000000001</v>
      </c>
      <c r="AS482">
        <v>1.620468</v>
      </c>
      <c r="AT482">
        <v>0.14046899999999901</v>
      </c>
      <c r="AU482">
        <v>140.468999999999</v>
      </c>
      <c r="AV482">
        <v>0.235107421875</v>
      </c>
    </row>
    <row r="483" spans="1:48">
      <c r="A483">
        <v>34034</v>
      </c>
      <c r="B483" t="s">
        <v>16</v>
      </c>
      <c r="C483" t="s">
        <v>15</v>
      </c>
      <c r="D483">
        <v>75490</v>
      </c>
      <c r="E483">
        <v>2.56</v>
      </c>
      <c r="F483">
        <v>2.7204679999999999</v>
      </c>
      <c r="G483">
        <v>0.160467999999999</v>
      </c>
      <c r="H483">
        <v>160.46799999999899</v>
      </c>
      <c r="I483">
        <v>17.6409301757812</v>
      </c>
      <c r="N483">
        <v>59284</v>
      </c>
      <c r="O483" t="s">
        <v>48</v>
      </c>
      <c r="P483" t="s">
        <v>49</v>
      </c>
      <c r="Q483">
        <v>75490</v>
      </c>
      <c r="R483">
        <v>2.493252</v>
      </c>
      <c r="S483">
        <v>2.6964679999999999</v>
      </c>
      <c r="T483">
        <v>0.20321599999999901</v>
      </c>
      <c r="U483">
        <v>203.21599999999901</v>
      </c>
      <c r="V483">
        <v>17.1179809570312</v>
      </c>
      <c r="AA483">
        <v>33866</v>
      </c>
      <c r="AB483" t="s">
        <v>50</v>
      </c>
      <c r="AC483" t="s">
        <v>51</v>
      </c>
      <c r="AD483">
        <v>75490</v>
      </c>
      <c r="AE483">
        <v>3.1499990000000002</v>
      </c>
      <c r="AF483">
        <v>3.2884679999999999</v>
      </c>
      <c r="AG483">
        <v>0.13846899999999901</v>
      </c>
      <c r="AH483">
        <v>138.468999999999</v>
      </c>
      <c r="AI483">
        <v>0.35382080078125</v>
      </c>
      <c r="AN483">
        <v>40758</v>
      </c>
      <c r="AO483" t="s">
        <v>52</v>
      </c>
      <c r="AP483" t="s">
        <v>53</v>
      </c>
      <c r="AQ483">
        <v>75490</v>
      </c>
      <c r="AR483">
        <v>1.76</v>
      </c>
      <c r="AS483">
        <v>1.900468</v>
      </c>
      <c r="AT483">
        <v>0.14046800000000001</v>
      </c>
      <c r="AU483">
        <v>140.46799999999999</v>
      </c>
      <c r="AV483">
        <v>0.2611083984375</v>
      </c>
    </row>
    <row r="484" spans="1:48">
      <c r="A484">
        <v>34035</v>
      </c>
      <c r="B484" t="s">
        <v>16</v>
      </c>
      <c r="C484" t="s">
        <v>15</v>
      </c>
      <c r="D484">
        <v>75490</v>
      </c>
      <c r="E484">
        <v>2.7299989999999998</v>
      </c>
      <c r="F484">
        <v>2.872468</v>
      </c>
      <c r="G484">
        <v>0.14246900000000001</v>
      </c>
      <c r="H484">
        <v>142.46899999999999</v>
      </c>
      <c r="I484">
        <v>17.6409301757812</v>
      </c>
      <c r="N484">
        <v>59281</v>
      </c>
      <c r="O484" t="s">
        <v>48</v>
      </c>
      <c r="P484" t="s">
        <v>49</v>
      </c>
      <c r="Q484">
        <v>75490</v>
      </c>
      <c r="R484">
        <v>1.253034</v>
      </c>
      <c r="S484">
        <v>1.456518</v>
      </c>
      <c r="T484">
        <v>0.203484</v>
      </c>
      <c r="U484">
        <v>203.48400000000001</v>
      </c>
      <c r="V484">
        <v>20.7487182617187</v>
      </c>
      <c r="AA484">
        <v>33867</v>
      </c>
      <c r="AB484" t="s">
        <v>50</v>
      </c>
      <c r="AC484" t="s">
        <v>51</v>
      </c>
      <c r="AD484">
        <v>75490</v>
      </c>
      <c r="AE484">
        <v>3.2999990000000001</v>
      </c>
      <c r="AF484">
        <v>3.4404680000000001</v>
      </c>
      <c r="AG484">
        <v>0.14046899999999901</v>
      </c>
      <c r="AH484">
        <v>140.468999999999</v>
      </c>
      <c r="AI484">
        <v>0.35382080078125</v>
      </c>
      <c r="AN484">
        <v>40759</v>
      </c>
      <c r="AO484" t="s">
        <v>52</v>
      </c>
      <c r="AP484" t="s">
        <v>53</v>
      </c>
      <c r="AQ484">
        <v>75490</v>
      </c>
      <c r="AR484">
        <v>2.0099990000000001</v>
      </c>
      <c r="AS484">
        <v>2.1484679999999998</v>
      </c>
      <c r="AT484">
        <v>0.13846899999999901</v>
      </c>
      <c r="AU484">
        <v>138.468999999999</v>
      </c>
      <c r="AV484">
        <v>0.1400146484375</v>
      </c>
    </row>
    <row r="485" spans="1:48">
      <c r="A485">
        <v>34036</v>
      </c>
      <c r="B485" t="s">
        <v>16</v>
      </c>
      <c r="C485" t="s">
        <v>15</v>
      </c>
      <c r="D485">
        <v>75490</v>
      </c>
      <c r="E485">
        <v>3.54</v>
      </c>
      <c r="F485">
        <v>3.6964679999999999</v>
      </c>
      <c r="G485">
        <v>0.156467999999999</v>
      </c>
      <c r="H485">
        <v>156.46799999999899</v>
      </c>
      <c r="I485">
        <v>16.6827392578125</v>
      </c>
      <c r="N485">
        <v>59286</v>
      </c>
      <c r="O485" t="s">
        <v>48</v>
      </c>
      <c r="P485" t="s">
        <v>49</v>
      </c>
      <c r="Q485">
        <v>75490</v>
      </c>
      <c r="R485">
        <v>3.7643659999999999</v>
      </c>
      <c r="S485">
        <v>3.9684680000000001</v>
      </c>
      <c r="T485">
        <v>0.20410200000000001</v>
      </c>
      <c r="U485">
        <v>204.102</v>
      </c>
      <c r="V485">
        <v>17.3429565429687</v>
      </c>
      <c r="AA485">
        <v>33868</v>
      </c>
      <c r="AB485" t="s">
        <v>50</v>
      </c>
      <c r="AC485" t="s">
        <v>51</v>
      </c>
      <c r="AD485">
        <v>75490</v>
      </c>
      <c r="AE485">
        <v>3.7099989999999998</v>
      </c>
      <c r="AF485">
        <v>3.848468</v>
      </c>
      <c r="AG485">
        <v>0.13846900000000001</v>
      </c>
      <c r="AH485">
        <v>138.46899999999999</v>
      </c>
      <c r="AI485">
        <v>0.3443603515625</v>
      </c>
      <c r="AN485">
        <v>40760</v>
      </c>
      <c r="AO485" t="s">
        <v>52</v>
      </c>
      <c r="AP485" t="s">
        <v>53</v>
      </c>
      <c r="AQ485">
        <v>75490</v>
      </c>
      <c r="AR485">
        <v>2.2299989999999998</v>
      </c>
      <c r="AS485">
        <v>2.368468</v>
      </c>
      <c r="AT485">
        <v>0.13846900000000001</v>
      </c>
      <c r="AU485">
        <v>138.46899999999999</v>
      </c>
      <c r="AV485">
        <v>0.1400146484375</v>
      </c>
    </row>
    <row r="486" spans="1:48">
      <c r="A486">
        <v>34037</v>
      </c>
      <c r="B486" t="s">
        <v>16</v>
      </c>
      <c r="C486" t="s">
        <v>15</v>
      </c>
      <c r="D486">
        <v>75490</v>
      </c>
      <c r="E486">
        <v>3.62999899999999</v>
      </c>
      <c r="F486">
        <v>3.7724679999999999</v>
      </c>
      <c r="G486">
        <v>0.14246900000000001</v>
      </c>
      <c r="H486">
        <v>142.46899999999999</v>
      </c>
      <c r="I486">
        <v>16.6827392578125</v>
      </c>
      <c r="N486">
        <v>59279</v>
      </c>
      <c r="O486" t="s">
        <v>48</v>
      </c>
      <c r="P486" t="s">
        <v>49</v>
      </c>
      <c r="Q486">
        <v>75490</v>
      </c>
      <c r="R486">
        <v>1.159999</v>
      </c>
      <c r="S486">
        <v>1.364468</v>
      </c>
      <c r="T486">
        <v>0.20446900000000001</v>
      </c>
      <c r="U486">
        <v>204.46899999999999</v>
      </c>
      <c r="V486">
        <v>20.7487182617187</v>
      </c>
      <c r="AA486">
        <v>33856</v>
      </c>
      <c r="AB486" t="s">
        <v>50</v>
      </c>
      <c r="AC486" t="s">
        <v>51</v>
      </c>
      <c r="AD486">
        <v>75490</v>
      </c>
      <c r="AE486">
        <v>1.159999</v>
      </c>
      <c r="AF486">
        <v>1.300468</v>
      </c>
      <c r="AG486">
        <v>0.14046899999999901</v>
      </c>
      <c r="AH486">
        <v>140.468999999999</v>
      </c>
      <c r="AI486">
        <v>0.24908447265625</v>
      </c>
      <c r="AN486">
        <v>40761</v>
      </c>
      <c r="AO486" t="s">
        <v>52</v>
      </c>
      <c r="AP486" t="s">
        <v>53</v>
      </c>
      <c r="AQ486">
        <v>75490</v>
      </c>
      <c r="AR486">
        <v>3.02</v>
      </c>
      <c r="AS486">
        <v>3.1604679999999998</v>
      </c>
      <c r="AT486">
        <v>0.14046799999999901</v>
      </c>
      <c r="AU486">
        <v>140.46799999999899</v>
      </c>
      <c r="AV486">
        <v>0.1513671875</v>
      </c>
    </row>
    <row r="487" spans="1:48">
      <c r="A487">
        <v>34028</v>
      </c>
      <c r="B487" t="s">
        <v>16</v>
      </c>
      <c r="C487" t="s">
        <v>15</v>
      </c>
      <c r="D487">
        <v>75490</v>
      </c>
      <c r="E487">
        <v>1.1000000000000001</v>
      </c>
      <c r="F487">
        <v>1.2444679999999999</v>
      </c>
      <c r="G487">
        <v>0.14446799999999899</v>
      </c>
      <c r="H487">
        <v>144.46799999999899</v>
      </c>
      <c r="I487">
        <v>17.1043701171875</v>
      </c>
      <c r="N487">
        <v>59280</v>
      </c>
      <c r="O487" t="s">
        <v>48</v>
      </c>
      <c r="P487" t="s">
        <v>49</v>
      </c>
      <c r="Q487">
        <v>75490</v>
      </c>
      <c r="R487">
        <v>1.0916380000000001</v>
      </c>
      <c r="S487">
        <v>1.2965180000000001</v>
      </c>
      <c r="T487">
        <v>0.20487999999999901</v>
      </c>
      <c r="U487">
        <v>204.879999999999</v>
      </c>
      <c r="V487">
        <v>20.7487182617187</v>
      </c>
      <c r="AA487">
        <v>33857</v>
      </c>
      <c r="AB487" t="s">
        <v>50</v>
      </c>
      <c r="AC487" t="s">
        <v>51</v>
      </c>
      <c r="AD487">
        <v>75490</v>
      </c>
      <c r="AE487">
        <v>2.06</v>
      </c>
      <c r="AF487">
        <v>2.2004679999999999</v>
      </c>
      <c r="AG487">
        <v>0.14046799999999901</v>
      </c>
      <c r="AH487">
        <v>140.46799999999899</v>
      </c>
      <c r="AI487">
        <v>0.189208984375</v>
      </c>
      <c r="AN487">
        <v>40762</v>
      </c>
      <c r="AO487" t="s">
        <v>52</v>
      </c>
      <c r="AP487" t="s">
        <v>53</v>
      </c>
      <c r="AQ487">
        <v>75490</v>
      </c>
      <c r="AR487">
        <v>3.1699989999999998</v>
      </c>
      <c r="AS487">
        <v>3.3325179999999999</v>
      </c>
      <c r="AT487">
        <v>0.162519</v>
      </c>
      <c r="AU487">
        <v>162.51900000000001</v>
      </c>
      <c r="AV487">
        <v>0.1513671875</v>
      </c>
    </row>
    <row r="488" spans="1:48">
      <c r="A488">
        <v>34029</v>
      </c>
      <c r="B488" t="s">
        <v>16</v>
      </c>
      <c r="C488" t="s">
        <v>15</v>
      </c>
      <c r="D488">
        <v>75490</v>
      </c>
      <c r="E488">
        <v>1.209999</v>
      </c>
      <c r="F488">
        <v>1.348468</v>
      </c>
      <c r="G488">
        <v>0.13846899999999901</v>
      </c>
      <c r="H488">
        <v>138.468999999999</v>
      </c>
      <c r="I488">
        <v>17.1043701171875</v>
      </c>
      <c r="N488">
        <v>59280</v>
      </c>
      <c r="O488" t="s">
        <v>48</v>
      </c>
      <c r="P488" t="s">
        <v>49</v>
      </c>
      <c r="Q488">
        <v>75490</v>
      </c>
      <c r="R488">
        <v>1.189999</v>
      </c>
      <c r="S488">
        <v>1.3965179999999999</v>
      </c>
      <c r="T488">
        <v>0.20651899999999901</v>
      </c>
      <c r="U488">
        <v>206.51899999999901</v>
      </c>
      <c r="V488">
        <v>20.7487182617187</v>
      </c>
      <c r="AA488">
        <v>33858</v>
      </c>
      <c r="AB488" t="s">
        <v>50</v>
      </c>
      <c r="AC488" t="s">
        <v>51</v>
      </c>
      <c r="AD488">
        <v>75490</v>
      </c>
      <c r="AE488">
        <v>2.2200000000000002</v>
      </c>
      <c r="AF488">
        <v>2.360468</v>
      </c>
      <c r="AG488">
        <v>0.14046799999999901</v>
      </c>
      <c r="AH488">
        <v>140.46799999999899</v>
      </c>
      <c r="AI488">
        <v>0.189208984375</v>
      </c>
      <c r="AN488">
        <v>40763</v>
      </c>
      <c r="AO488" t="s">
        <v>52</v>
      </c>
      <c r="AP488" t="s">
        <v>53</v>
      </c>
      <c r="AQ488">
        <v>75490</v>
      </c>
      <c r="AR488">
        <v>3.2287789999999998</v>
      </c>
      <c r="AS488">
        <v>3.372468</v>
      </c>
      <c r="AT488">
        <v>0.14368900000000001</v>
      </c>
      <c r="AU488">
        <v>143.68899999999999</v>
      </c>
      <c r="AV488">
        <v>0.1513671875</v>
      </c>
    </row>
    <row r="489" spans="1:48">
      <c r="A489">
        <v>34030</v>
      </c>
      <c r="B489" t="s">
        <v>16</v>
      </c>
      <c r="C489" t="s">
        <v>15</v>
      </c>
      <c r="D489">
        <v>75490</v>
      </c>
      <c r="E489">
        <v>1.399999</v>
      </c>
      <c r="F489">
        <v>1.552468</v>
      </c>
      <c r="G489">
        <v>0.15246899999999899</v>
      </c>
      <c r="H489">
        <v>152.468999999999</v>
      </c>
      <c r="I489">
        <v>17.9491882324218</v>
      </c>
      <c r="N489">
        <v>59284</v>
      </c>
      <c r="O489" t="s">
        <v>48</v>
      </c>
      <c r="P489" t="s">
        <v>49</v>
      </c>
      <c r="Q489">
        <v>75490</v>
      </c>
      <c r="R489">
        <v>1.957492</v>
      </c>
      <c r="S489">
        <v>2.1644679999999998</v>
      </c>
      <c r="T489">
        <v>0.20697599999999899</v>
      </c>
      <c r="U489">
        <v>206.975999999999</v>
      </c>
      <c r="V489">
        <v>17.7526550292968</v>
      </c>
      <c r="AA489">
        <v>33859</v>
      </c>
      <c r="AB489" t="s">
        <v>50</v>
      </c>
      <c r="AC489" t="s">
        <v>51</v>
      </c>
      <c r="AD489">
        <v>75490</v>
      </c>
      <c r="AE489">
        <v>2.66</v>
      </c>
      <c r="AF489">
        <v>2.800468</v>
      </c>
      <c r="AG489">
        <v>0.14046799999999901</v>
      </c>
      <c r="AH489">
        <v>140.46799999999899</v>
      </c>
      <c r="AI489">
        <v>0.33489990234375</v>
      </c>
      <c r="AN489">
        <v>40755</v>
      </c>
      <c r="AO489" t="s">
        <v>52</v>
      </c>
      <c r="AP489" t="s">
        <v>53</v>
      </c>
      <c r="AQ489">
        <v>75490</v>
      </c>
      <c r="AR489">
        <v>1.04</v>
      </c>
      <c r="AS489">
        <v>1.1804680000000001</v>
      </c>
      <c r="AT489">
        <v>0.14046800000000001</v>
      </c>
      <c r="AU489">
        <v>140.46799999999999</v>
      </c>
      <c r="AV489">
        <v>0.2091064453125</v>
      </c>
    </row>
    <row r="490" spans="1:48">
      <c r="A490">
        <v>34031</v>
      </c>
      <c r="B490" t="s">
        <v>16</v>
      </c>
      <c r="C490" t="s">
        <v>15</v>
      </c>
      <c r="D490">
        <v>75490</v>
      </c>
      <c r="E490">
        <v>1.53</v>
      </c>
      <c r="F490">
        <v>1.7524679999999999</v>
      </c>
      <c r="G490">
        <v>0.222467999999999</v>
      </c>
      <c r="H490">
        <v>222.46799999999899</v>
      </c>
      <c r="I490">
        <v>18.7940063476562</v>
      </c>
      <c r="N490">
        <v>59283</v>
      </c>
      <c r="O490" t="s">
        <v>48</v>
      </c>
      <c r="P490" t="s">
        <v>49</v>
      </c>
      <c r="Q490">
        <v>75490</v>
      </c>
      <c r="R490">
        <v>1.5608689999999901</v>
      </c>
      <c r="S490">
        <v>1.7685420000000001</v>
      </c>
      <c r="T490">
        <v>0.207673</v>
      </c>
      <c r="U490">
        <v>207.673</v>
      </c>
      <c r="V490">
        <v>18.2340698242187</v>
      </c>
      <c r="AA490">
        <v>33860</v>
      </c>
      <c r="AB490" t="s">
        <v>50</v>
      </c>
      <c r="AC490" t="s">
        <v>51</v>
      </c>
      <c r="AD490">
        <v>75490</v>
      </c>
      <c r="AE490">
        <v>2.9799989999999998</v>
      </c>
      <c r="AF490">
        <v>3.1364679999999998</v>
      </c>
      <c r="AG490">
        <v>0.156468999999999</v>
      </c>
      <c r="AH490">
        <v>156.468999999999</v>
      </c>
      <c r="AI490">
        <v>0.3443603515625</v>
      </c>
      <c r="AN490">
        <v>40756</v>
      </c>
      <c r="AO490" t="s">
        <v>52</v>
      </c>
      <c r="AP490" t="s">
        <v>53</v>
      </c>
      <c r="AQ490">
        <v>75490</v>
      </c>
      <c r="AR490">
        <v>1.409999</v>
      </c>
      <c r="AS490">
        <v>1.54847</v>
      </c>
      <c r="AT490">
        <v>0.13847100000000001</v>
      </c>
      <c r="AU490">
        <v>138.471</v>
      </c>
      <c r="AV490">
        <v>0.235107421875</v>
      </c>
    </row>
    <row r="491" spans="1:48">
      <c r="A491">
        <v>34032</v>
      </c>
      <c r="B491" t="s">
        <v>16</v>
      </c>
      <c r="C491" t="s">
        <v>15</v>
      </c>
      <c r="D491">
        <v>75490</v>
      </c>
      <c r="E491">
        <v>1.5818669999999999</v>
      </c>
      <c r="F491">
        <v>1.816468</v>
      </c>
      <c r="G491">
        <v>0.234601</v>
      </c>
      <c r="H491">
        <v>234.601</v>
      </c>
      <c r="I491">
        <v>18.7940063476562</v>
      </c>
      <c r="N491">
        <v>59285</v>
      </c>
      <c r="O491" t="s">
        <v>48</v>
      </c>
      <c r="P491" t="s">
        <v>49</v>
      </c>
      <c r="Q491">
        <v>75490</v>
      </c>
      <c r="R491">
        <v>2.7528410000000001</v>
      </c>
      <c r="S491">
        <v>2.960518</v>
      </c>
      <c r="T491">
        <v>0.207676999999999</v>
      </c>
      <c r="U491">
        <v>207.676999999999</v>
      </c>
      <c r="V491">
        <v>18.7212524414062</v>
      </c>
      <c r="AA491">
        <v>33861</v>
      </c>
      <c r="AB491" t="s">
        <v>50</v>
      </c>
      <c r="AC491" t="s">
        <v>51</v>
      </c>
      <c r="AD491">
        <v>75490</v>
      </c>
      <c r="AE491">
        <v>3.0699990000000001</v>
      </c>
      <c r="AF491">
        <v>3.2084679999999999</v>
      </c>
      <c r="AG491">
        <v>0.13846899999999901</v>
      </c>
      <c r="AH491">
        <v>138.468999999999</v>
      </c>
      <c r="AI491">
        <v>0.35382080078125</v>
      </c>
      <c r="AN491">
        <v>40757</v>
      </c>
      <c r="AO491" t="s">
        <v>52</v>
      </c>
      <c r="AP491" t="s">
        <v>53</v>
      </c>
      <c r="AQ491">
        <v>75490</v>
      </c>
      <c r="AR491">
        <v>1.7399990000000001</v>
      </c>
      <c r="AS491">
        <v>1.880468</v>
      </c>
      <c r="AT491">
        <v>0.14046899999999901</v>
      </c>
      <c r="AU491">
        <v>140.468999999999</v>
      </c>
      <c r="AV491">
        <v>0.2611083984375</v>
      </c>
    </row>
    <row r="492" spans="1:48">
      <c r="A492">
        <v>34033</v>
      </c>
      <c r="B492" t="s">
        <v>16</v>
      </c>
      <c r="C492" t="s">
        <v>15</v>
      </c>
      <c r="D492">
        <v>75490</v>
      </c>
      <c r="E492">
        <v>1.5899999999999901</v>
      </c>
      <c r="F492">
        <v>1.856468</v>
      </c>
      <c r="G492">
        <v>0.26646799999999998</v>
      </c>
      <c r="H492">
        <v>266.46800000000002</v>
      </c>
      <c r="I492">
        <v>18.7940063476562</v>
      </c>
      <c r="N492">
        <v>59287</v>
      </c>
      <c r="O492" t="s">
        <v>48</v>
      </c>
      <c r="P492" t="s">
        <v>49</v>
      </c>
      <c r="Q492">
        <v>75490</v>
      </c>
      <c r="R492">
        <v>1.992623</v>
      </c>
      <c r="S492">
        <v>2.2005180000000002</v>
      </c>
      <c r="T492">
        <v>0.207895</v>
      </c>
      <c r="U492">
        <v>207.89500000000001</v>
      </c>
      <c r="V492">
        <v>17.0245056152343</v>
      </c>
      <c r="AA492">
        <v>33862</v>
      </c>
      <c r="AB492" t="s">
        <v>50</v>
      </c>
      <c r="AC492" t="s">
        <v>51</v>
      </c>
      <c r="AD492">
        <v>75490</v>
      </c>
      <c r="AE492">
        <v>3.5</v>
      </c>
      <c r="AF492">
        <v>3.6404679999999998</v>
      </c>
      <c r="AG492">
        <v>0.14046800000000001</v>
      </c>
      <c r="AH492">
        <v>140.46799999999999</v>
      </c>
      <c r="AI492">
        <v>0.3443603515625</v>
      </c>
      <c r="AN492">
        <v>40758</v>
      </c>
      <c r="AO492" t="s">
        <v>52</v>
      </c>
      <c r="AP492" t="s">
        <v>53</v>
      </c>
      <c r="AQ492">
        <v>75490</v>
      </c>
      <c r="AR492">
        <v>1.949999</v>
      </c>
      <c r="AS492">
        <v>2.0884680000000002</v>
      </c>
      <c r="AT492">
        <v>0.13846900000000001</v>
      </c>
      <c r="AU492">
        <v>138.46899999999999</v>
      </c>
      <c r="AV492">
        <v>0.2005615234375</v>
      </c>
    </row>
    <row r="493" spans="1:48">
      <c r="A493">
        <v>34034</v>
      </c>
      <c r="B493" t="s">
        <v>16</v>
      </c>
      <c r="C493" t="s">
        <v>15</v>
      </c>
      <c r="D493">
        <v>75490</v>
      </c>
      <c r="E493">
        <v>1.6288849999999999</v>
      </c>
      <c r="F493">
        <v>1.8805179999999999</v>
      </c>
      <c r="G493">
        <v>0.251633</v>
      </c>
      <c r="H493">
        <v>251.63299999999899</v>
      </c>
      <c r="I493">
        <v>18.7940063476562</v>
      </c>
      <c r="N493">
        <v>59282</v>
      </c>
      <c r="O493" t="s">
        <v>48</v>
      </c>
      <c r="P493" t="s">
        <v>49</v>
      </c>
      <c r="Q493">
        <v>75490</v>
      </c>
      <c r="R493">
        <v>2.4199989999999998</v>
      </c>
      <c r="S493">
        <v>2.6284679999999998</v>
      </c>
      <c r="T493">
        <v>0.20846899999999999</v>
      </c>
      <c r="U493">
        <v>208.46899999999999</v>
      </c>
      <c r="V493">
        <v>17.1179809570312</v>
      </c>
      <c r="AA493">
        <v>33863</v>
      </c>
      <c r="AB493" t="s">
        <v>50</v>
      </c>
      <c r="AC493" t="s">
        <v>51</v>
      </c>
      <c r="AD493">
        <v>75490</v>
      </c>
      <c r="AE493">
        <v>3.6099990000000002</v>
      </c>
      <c r="AF493">
        <v>3.7484679999999999</v>
      </c>
      <c r="AG493">
        <v>0.13846899999999901</v>
      </c>
      <c r="AH493">
        <v>138.468999999999</v>
      </c>
      <c r="AI493">
        <v>0.3443603515625</v>
      </c>
      <c r="AN493">
        <v>40759</v>
      </c>
      <c r="AO493" t="s">
        <v>52</v>
      </c>
      <c r="AP493" t="s">
        <v>53</v>
      </c>
      <c r="AQ493">
        <v>75490</v>
      </c>
      <c r="AR493">
        <v>2.74</v>
      </c>
      <c r="AS493">
        <v>2.880468</v>
      </c>
      <c r="AT493">
        <v>0.14046799999999901</v>
      </c>
      <c r="AU493">
        <v>140.46799999999899</v>
      </c>
      <c r="AV493">
        <v>0.16839599609375</v>
      </c>
    </row>
    <row r="494" spans="1:48">
      <c r="A494">
        <v>34035</v>
      </c>
      <c r="B494" t="s">
        <v>16</v>
      </c>
      <c r="C494" t="s">
        <v>15</v>
      </c>
      <c r="D494">
        <v>75490</v>
      </c>
      <c r="E494">
        <v>1.7211909999999999</v>
      </c>
      <c r="F494">
        <v>1.9204680000000001</v>
      </c>
      <c r="G494">
        <v>0.19927699999999901</v>
      </c>
      <c r="H494">
        <v>199.27699999999899</v>
      </c>
      <c r="I494">
        <v>18.7940063476562</v>
      </c>
      <c r="N494">
        <v>59280</v>
      </c>
      <c r="O494" t="s">
        <v>48</v>
      </c>
      <c r="P494" t="s">
        <v>49</v>
      </c>
      <c r="Q494">
        <v>75490</v>
      </c>
      <c r="R494">
        <v>1.043479</v>
      </c>
      <c r="S494">
        <v>1.2524679999999999</v>
      </c>
      <c r="T494">
        <v>0.20898899999999901</v>
      </c>
      <c r="U494">
        <v>208.98899999999901</v>
      </c>
      <c r="V494">
        <v>20.7487182617187</v>
      </c>
      <c r="AA494">
        <v>33856</v>
      </c>
      <c r="AB494" t="s">
        <v>50</v>
      </c>
      <c r="AC494" t="s">
        <v>51</v>
      </c>
      <c r="AD494">
        <v>75490</v>
      </c>
      <c r="AE494">
        <v>1.07</v>
      </c>
      <c r="AF494">
        <v>1.2084679999999901</v>
      </c>
      <c r="AG494">
        <v>0.13846799999999901</v>
      </c>
      <c r="AH494">
        <v>138.46799999999899</v>
      </c>
      <c r="AI494">
        <v>0.24908447265625</v>
      </c>
      <c r="AN494">
        <v>40760</v>
      </c>
      <c r="AO494" t="s">
        <v>52</v>
      </c>
      <c r="AP494" t="s">
        <v>53</v>
      </c>
      <c r="AQ494">
        <v>75490</v>
      </c>
      <c r="AR494">
        <v>3.3599990000000002</v>
      </c>
      <c r="AS494">
        <v>3.5004680000000001</v>
      </c>
      <c r="AT494">
        <v>0.14046899999999901</v>
      </c>
      <c r="AU494">
        <v>140.468999999999</v>
      </c>
      <c r="AV494">
        <v>0.267730712890625</v>
      </c>
    </row>
    <row r="495" spans="1:48">
      <c r="A495">
        <v>34036</v>
      </c>
      <c r="B495" t="s">
        <v>16</v>
      </c>
      <c r="C495" t="s">
        <v>15</v>
      </c>
      <c r="D495">
        <v>75490</v>
      </c>
      <c r="E495">
        <v>2.04</v>
      </c>
      <c r="F495">
        <v>2.2244679999999999</v>
      </c>
      <c r="G495">
        <v>0.18446799999999899</v>
      </c>
      <c r="H495">
        <v>184.46799999999899</v>
      </c>
      <c r="I495">
        <v>17.7731323242187</v>
      </c>
      <c r="N495">
        <v>59286</v>
      </c>
      <c r="O495" t="s">
        <v>48</v>
      </c>
      <c r="P495" t="s">
        <v>49</v>
      </c>
      <c r="Q495">
        <v>75490</v>
      </c>
      <c r="R495">
        <v>2.8010709999999999</v>
      </c>
      <c r="S495">
        <v>3.0124680000000001</v>
      </c>
      <c r="T495">
        <v>0.211397</v>
      </c>
      <c r="U495">
        <v>211.39699999999999</v>
      </c>
      <c r="V495">
        <v>19.0717468261718</v>
      </c>
      <c r="AA495">
        <v>33857</v>
      </c>
      <c r="AB495" t="s">
        <v>50</v>
      </c>
      <c r="AC495" t="s">
        <v>51</v>
      </c>
      <c r="AD495">
        <v>75490</v>
      </c>
      <c r="AE495">
        <v>1.53</v>
      </c>
      <c r="AF495">
        <v>1.6684679999999901</v>
      </c>
      <c r="AG495">
        <v>0.13846799999999901</v>
      </c>
      <c r="AH495">
        <v>138.46799999999899</v>
      </c>
      <c r="AI495">
        <v>0.2005615234375</v>
      </c>
      <c r="AN495">
        <v>40761</v>
      </c>
      <c r="AO495" t="s">
        <v>52</v>
      </c>
      <c r="AP495" t="s">
        <v>53</v>
      </c>
      <c r="AQ495">
        <v>75490</v>
      </c>
      <c r="AR495">
        <v>3.5299990000000001</v>
      </c>
      <c r="AS495">
        <v>3.6684679999999998</v>
      </c>
      <c r="AT495">
        <v>0.13846899999999901</v>
      </c>
      <c r="AU495">
        <v>138.468999999999</v>
      </c>
      <c r="AV495">
        <v>0.38409423828125</v>
      </c>
    </row>
    <row r="496" spans="1:48">
      <c r="A496">
        <v>34037</v>
      </c>
      <c r="B496" t="s">
        <v>16</v>
      </c>
      <c r="C496" t="s">
        <v>15</v>
      </c>
      <c r="D496">
        <v>75490</v>
      </c>
      <c r="E496">
        <v>2.0835910000000002</v>
      </c>
      <c r="F496">
        <v>2.3005179999999998</v>
      </c>
      <c r="G496">
        <v>0.21692699999999901</v>
      </c>
      <c r="H496">
        <v>216.926999999999</v>
      </c>
      <c r="I496">
        <v>17.7731323242187</v>
      </c>
      <c r="N496">
        <v>59293</v>
      </c>
      <c r="O496" t="s">
        <v>48</v>
      </c>
      <c r="P496" t="s">
        <v>49</v>
      </c>
      <c r="Q496">
        <v>75490</v>
      </c>
      <c r="R496">
        <v>3.3370929999999999</v>
      </c>
      <c r="S496">
        <v>3.5485180000000001</v>
      </c>
      <c r="T496">
        <v>0.211425</v>
      </c>
      <c r="U496">
        <v>211.42500000000001</v>
      </c>
      <c r="V496">
        <v>18.3392639160156</v>
      </c>
      <c r="AA496">
        <v>33858</v>
      </c>
      <c r="AB496" t="s">
        <v>50</v>
      </c>
      <c r="AC496" t="s">
        <v>51</v>
      </c>
      <c r="AD496">
        <v>75490</v>
      </c>
      <c r="AE496">
        <v>2.0499990000000001</v>
      </c>
      <c r="AF496">
        <v>2.2125180000000002</v>
      </c>
      <c r="AG496">
        <v>0.162519</v>
      </c>
      <c r="AH496">
        <v>162.51900000000001</v>
      </c>
      <c r="AI496">
        <v>0.189208984375</v>
      </c>
      <c r="AN496">
        <v>40755</v>
      </c>
      <c r="AO496" t="s">
        <v>52</v>
      </c>
      <c r="AP496" t="s">
        <v>53</v>
      </c>
      <c r="AQ496">
        <v>75490</v>
      </c>
      <c r="AR496">
        <v>1.159999</v>
      </c>
      <c r="AS496">
        <v>1.300468</v>
      </c>
      <c r="AT496">
        <v>0.14046899999999901</v>
      </c>
      <c r="AU496">
        <v>140.468999999999</v>
      </c>
      <c r="AV496">
        <v>0.2091064453125</v>
      </c>
    </row>
    <row r="497" spans="1:48">
      <c r="A497">
        <v>34038</v>
      </c>
      <c r="B497" t="s">
        <v>16</v>
      </c>
      <c r="C497" t="s">
        <v>15</v>
      </c>
      <c r="D497">
        <v>75490</v>
      </c>
      <c r="E497">
        <v>2.1408550000000002</v>
      </c>
      <c r="F497">
        <v>2.340468</v>
      </c>
      <c r="G497">
        <v>0.19961299999999901</v>
      </c>
      <c r="H497">
        <v>199.612999999999</v>
      </c>
      <c r="I497">
        <v>17.7731323242187</v>
      </c>
      <c r="N497">
        <v>59288</v>
      </c>
      <c r="O497" t="s">
        <v>48</v>
      </c>
      <c r="P497" t="s">
        <v>49</v>
      </c>
      <c r="Q497">
        <v>75490</v>
      </c>
      <c r="R497">
        <v>2.309015</v>
      </c>
      <c r="S497">
        <v>2.520518</v>
      </c>
      <c r="T497">
        <v>0.211503</v>
      </c>
      <c r="U497">
        <v>211.50299999999999</v>
      </c>
      <c r="V497">
        <v>17.0480651855468</v>
      </c>
      <c r="AA497">
        <v>33859</v>
      </c>
      <c r="AB497" t="s">
        <v>50</v>
      </c>
      <c r="AC497" t="s">
        <v>51</v>
      </c>
      <c r="AD497">
        <v>75490</v>
      </c>
      <c r="AE497">
        <v>2.1099990000000002</v>
      </c>
      <c r="AF497">
        <v>2.2524679999999999</v>
      </c>
      <c r="AG497">
        <v>0.14246899999999901</v>
      </c>
      <c r="AH497">
        <v>142.468999999999</v>
      </c>
      <c r="AI497">
        <v>0.189208984375</v>
      </c>
      <c r="AN497">
        <v>40756</v>
      </c>
      <c r="AO497" t="s">
        <v>52</v>
      </c>
      <c r="AP497" t="s">
        <v>53</v>
      </c>
      <c r="AQ497">
        <v>75490</v>
      </c>
      <c r="AR497">
        <v>1.54</v>
      </c>
      <c r="AS497">
        <v>1.696518</v>
      </c>
      <c r="AT497">
        <v>0.15651799999999899</v>
      </c>
      <c r="AU497">
        <v>156.51799999999901</v>
      </c>
      <c r="AV497">
        <v>0.2611083984375</v>
      </c>
    </row>
    <row r="498" spans="1:48">
      <c r="A498">
        <v>34039</v>
      </c>
      <c r="B498" t="s">
        <v>16</v>
      </c>
      <c r="C498" t="s">
        <v>15</v>
      </c>
      <c r="D498">
        <v>75490</v>
      </c>
      <c r="E498">
        <v>2.3199990000000001</v>
      </c>
      <c r="F498">
        <v>2.504518</v>
      </c>
      <c r="G498">
        <v>0.18451899999999899</v>
      </c>
      <c r="H498">
        <v>184.51899999999901</v>
      </c>
      <c r="I498">
        <v>17.7379455566406</v>
      </c>
      <c r="N498">
        <v>59288</v>
      </c>
      <c r="O498" t="s">
        <v>48</v>
      </c>
      <c r="P498" t="s">
        <v>49</v>
      </c>
      <c r="Q498">
        <v>75490</v>
      </c>
      <c r="R498">
        <v>2.7085349999999999</v>
      </c>
      <c r="S498">
        <v>2.9204680000000001</v>
      </c>
      <c r="T498">
        <v>0.21193300000000001</v>
      </c>
      <c r="U498">
        <v>211.93299999999999</v>
      </c>
      <c r="V498">
        <v>17.900146484375</v>
      </c>
      <c r="AA498">
        <v>33860</v>
      </c>
      <c r="AB498" t="s">
        <v>50</v>
      </c>
      <c r="AC498" t="s">
        <v>51</v>
      </c>
      <c r="AD498">
        <v>75490</v>
      </c>
      <c r="AE498">
        <v>2.25</v>
      </c>
      <c r="AF498">
        <v>2.388468</v>
      </c>
      <c r="AG498">
        <v>0.13846800000000001</v>
      </c>
      <c r="AH498">
        <v>138.46799999999999</v>
      </c>
      <c r="AI498">
        <v>0.189208984375</v>
      </c>
      <c r="AN498">
        <v>40757</v>
      </c>
      <c r="AO498" t="s">
        <v>52</v>
      </c>
      <c r="AP498" t="s">
        <v>53</v>
      </c>
      <c r="AQ498">
        <v>75490</v>
      </c>
      <c r="AR498">
        <v>1.5643659999999999</v>
      </c>
      <c r="AS498">
        <v>1.736469</v>
      </c>
      <c r="AT498">
        <v>0.17210299999999901</v>
      </c>
      <c r="AU498">
        <v>172.10299999999901</v>
      </c>
      <c r="AV498">
        <v>0.2611083984375</v>
      </c>
    </row>
    <row r="499" spans="1:48">
      <c r="A499">
        <v>34040</v>
      </c>
      <c r="B499" t="s">
        <v>16</v>
      </c>
      <c r="C499" t="s">
        <v>15</v>
      </c>
      <c r="D499">
        <v>75490</v>
      </c>
      <c r="E499">
        <v>2.3799100000000002</v>
      </c>
      <c r="F499">
        <v>2.5525180000000001</v>
      </c>
      <c r="G499">
        <v>0.17260799999999901</v>
      </c>
      <c r="H499">
        <v>172.60799999999901</v>
      </c>
      <c r="I499">
        <v>17.7379455566406</v>
      </c>
      <c r="N499">
        <v>59282</v>
      </c>
      <c r="O499" t="s">
        <v>48</v>
      </c>
      <c r="P499" t="s">
        <v>49</v>
      </c>
      <c r="Q499">
        <v>75490</v>
      </c>
      <c r="R499">
        <v>1.360193</v>
      </c>
      <c r="S499">
        <v>1.572468</v>
      </c>
      <c r="T499">
        <v>0.21227499999999999</v>
      </c>
      <c r="U499">
        <v>212.27499999999901</v>
      </c>
      <c r="V499">
        <v>19.0904541015625</v>
      </c>
      <c r="AA499">
        <v>33861</v>
      </c>
      <c r="AB499" t="s">
        <v>50</v>
      </c>
      <c r="AC499" t="s">
        <v>51</v>
      </c>
      <c r="AD499">
        <v>75490</v>
      </c>
      <c r="AE499">
        <v>2.4500000000000002</v>
      </c>
      <c r="AF499">
        <v>2.58846799999999</v>
      </c>
      <c r="AG499">
        <v>0.13846799999999901</v>
      </c>
      <c r="AH499">
        <v>138.46799999999899</v>
      </c>
      <c r="AI499">
        <v>0.262054443359375</v>
      </c>
      <c r="AN499">
        <v>40758</v>
      </c>
      <c r="AO499" t="s">
        <v>52</v>
      </c>
      <c r="AP499" t="s">
        <v>53</v>
      </c>
      <c r="AQ499">
        <v>75490</v>
      </c>
      <c r="AR499">
        <v>1.75</v>
      </c>
      <c r="AS499">
        <v>1.9125179999999999</v>
      </c>
      <c r="AT499">
        <v>0.162517999999999</v>
      </c>
      <c r="AU499">
        <v>162.51799999999901</v>
      </c>
      <c r="AV499">
        <v>0.2611083984375</v>
      </c>
    </row>
    <row r="500" spans="1:48">
      <c r="A500">
        <v>34041</v>
      </c>
      <c r="B500" t="s">
        <v>16</v>
      </c>
      <c r="C500" t="s">
        <v>15</v>
      </c>
      <c r="D500">
        <v>75490</v>
      </c>
      <c r="E500">
        <v>2.399162</v>
      </c>
      <c r="F500">
        <v>2.5924680000000002</v>
      </c>
      <c r="G500">
        <v>0.19330600000000001</v>
      </c>
      <c r="H500">
        <v>193.30600000000001</v>
      </c>
      <c r="I500">
        <v>17.7379455566406</v>
      </c>
      <c r="N500">
        <v>59281</v>
      </c>
      <c r="O500" t="s">
        <v>48</v>
      </c>
      <c r="P500" t="s">
        <v>49</v>
      </c>
      <c r="Q500">
        <v>75490</v>
      </c>
      <c r="R500">
        <v>1.28</v>
      </c>
      <c r="S500">
        <v>1.4924679999999999</v>
      </c>
      <c r="T500">
        <v>0.21246799999999999</v>
      </c>
      <c r="U500">
        <v>212.46799999999999</v>
      </c>
      <c r="V500">
        <v>20.7487182617187</v>
      </c>
      <c r="AA500">
        <v>33862</v>
      </c>
      <c r="AB500" t="s">
        <v>50</v>
      </c>
      <c r="AC500" t="s">
        <v>51</v>
      </c>
      <c r="AD500">
        <v>75490</v>
      </c>
      <c r="AE500">
        <v>2.7099989999999998</v>
      </c>
      <c r="AF500">
        <v>2.848468</v>
      </c>
      <c r="AG500">
        <v>0.13846900000000001</v>
      </c>
      <c r="AH500">
        <v>138.46899999999999</v>
      </c>
      <c r="AI500">
        <v>0.33489990234375</v>
      </c>
      <c r="AN500">
        <v>40759</v>
      </c>
      <c r="AO500" t="s">
        <v>52</v>
      </c>
      <c r="AP500" t="s">
        <v>53</v>
      </c>
      <c r="AQ500">
        <v>75490</v>
      </c>
      <c r="AR500">
        <v>1.8087789999999999</v>
      </c>
      <c r="AS500">
        <v>1.9524680000000001</v>
      </c>
      <c r="AT500">
        <v>0.14368900000000001</v>
      </c>
      <c r="AU500">
        <v>143.68899999999999</v>
      </c>
      <c r="AV500">
        <v>0.2611083984375</v>
      </c>
    </row>
    <row r="501" spans="1:48">
      <c r="A501">
        <v>34042</v>
      </c>
      <c r="B501" t="s">
        <v>16</v>
      </c>
      <c r="C501" t="s">
        <v>15</v>
      </c>
      <c r="D501">
        <v>75490</v>
      </c>
      <c r="E501">
        <v>2.83</v>
      </c>
      <c r="F501">
        <v>2.9724680000000001</v>
      </c>
      <c r="G501">
        <v>0.14246800000000001</v>
      </c>
      <c r="H501">
        <v>142.46799999999999</v>
      </c>
      <c r="I501">
        <v>17.7027587890625</v>
      </c>
      <c r="N501">
        <v>59281</v>
      </c>
      <c r="O501" t="s">
        <v>48</v>
      </c>
      <c r="P501" t="s">
        <v>49</v>
      </c>
      <c r="Q501">
        <v>75490</v>
      </c>
      <c r="R501">
        <v>1.199999</v>
      </c>
      <c r="S501">
        <v>1.4125179999999999</v>
      </c>
      <c r="T501">
        <v>0.21251899999999899</v>
      </c>
      <c r="U501">
        <v>212.51899999999901</v>
      </c>
      <c r="V501">
        <v>20.7487182617187</v>
      </c>
      <c r="AA501">
        <v>33863</v>
      </c>
      <c r="AB501" t="s">
        <v>50</v>
      </c>
      <c r="AC501" t="s">
        <v>51</v>
      </c>
      <c r="AD501">
        <v>75490</v>
      </c>
      <c r="AE501">
        <v>3.12</v>
      </c>
      <c r="AF501">
        <v>3.2604679999999999</v>
      </c>
      <c r="AG501">
        <v>0.14046799999999901</v>
      </c>
      <c r="AH501">
        <v>140.46799999999899</v>
      </c>
      <c r="AI501">
        <v>0.35382080078125</v>
      </c>
      <c r="AN501">
        <v>40760</v>
      </c>
      <c r="AO501" t="s">
        <v>52</v>
      </c>
      <c r="AP501" t="s">
        <v>53</v>
      </c>
      <c r="AQ501">
        <v>75490</v>
      </c>
      <c r="AR501">
        <v>2.1</v>
      </c>
      <c r="AS501">
        <v>2.2685179999999998</v>
      </c>
      <c r="AT501">
        <v>0.168517999999999</v>
      </c>
      <c r="AU501">
        <v>168.51799999999901</v>
      </c>
      <c r="AV501">
        <v>0.1400146484375</v>
      </c>
    </row>
    <row r="502" spans="1:48">
      <c r="A502">
        <v>34043</v>
      </c>
      <c r="B502" t="s">
        <v>16</v>
      </c>
      <c r="C502" t="s">
        <v>15</v>
      </c>
      <c r="D502">
        <v>75490</v>
      </c>
      <c r="E502">
        <v>2.99</v>
      </c>
      <c r="F502">
        <v>3.1605180000000002</v>
      </c>
      <c r="G502">
        <v>0.170517999999999</v>
      </c>
      <c r="H502">
        <v>170.51799999999901</v>
      </c>
      <c r="I502">
        <v>17.5545043945312</v>
      </c>
      <c r="N502">
        <v>59281</v>
      </c>
      <c r="O502" t="s">
        <v>48</v>
      </c>
      <c r="P502" t="s">
        <v>49</v>
      </c>
      <c r="Q502">
        <v>75490</v>
      </c>
      <c r="R502">
        <v>1.639999</v>
      </c>
      <c r="S502">
        <v>1.8525179999999899</v>
      </c>
      <c r="T502">
        <v>0.21251899999999899</v>
      </c>
      <c r="U502">
        <v>212.51899999999901</v>
      </c>
      <c r="V502">
        <v>18.8812255859375</v>
      </c>
      <c r="AA502">
        <v>33864</v>
      </c>
      <c r="AB502" t="s">
        <v>50</v>
      </c>
      <c r="AC502" t="s">
        <v>51</v>
      </c>
      <c r="AD502">
        <v>75490</v>
      </c>
      <c r="AE502">
        <v>3.2299989999999998</v>
      </c>
      <c r="AF502">
        <v>3.368468</v>
      </c>
      <c r="AG502">
        <v>0.13846900000000001</v>
      </c>
      <c r="AH502">
        <v>138.46899999999999</v>
      </c>
      <c r="AI502">
        <v>0.35382080078125</v>
      </c>
      <c r="AN502">
        <v>40761</v>
      </c>
      <c r="AO502" t="s">
        <v>52</v>
      </c>
      <c r="AP502" t="s">
        <v>53</v>
      </c>
      <c r="AQ502">
        <v>75490</v>
      </c>
      <c r="AR502">
        <v>2.1699989999999998</v>
      </c>
      <c r="AS502">
        <v>2.324468</v>
      </c>
      <c r="AT502">
        <v>0.154469</v>
      </c>
      <c r="AU502">
        <v>154.46899999999999</v>
      </c>
      <c r="AV502">
        <v>0.1400146484375</v>
      </c>
    </row>
    <row r="503" spans="1:48">
      <c r="A503">
        <v>34044</v>
      </c>
      <c r="B503" t="s">
        <v>16</v>
      </c>
      <c r="C503" t="s">
        <v>15</v>
      </c>
      <c r="D503">
        <v>75490</v>
      </c>
      <c r="E503">
        <v>3.06</v>
      </c>
      <c r="F503">
        <v>3.2004679999999999</v>
      </c>
      <c r="G503">
        <v>0.14046799999999901</v>
      </c>
      <c r="H503">
        <v>140.46799999999899</v>
      </c>
      <c r="I503">
        <v>17.40625</v>
      </c>
      <c r="N503">
        <v>59284</v>
      </c>
      <c r="O503" t="s">
        <v>48</v>
      </c>
      <c r="P503" t="s">
        <v>49</v>
      </c>
      <c r="Q503">
        <v>75490</v>
      </c>
      <c r="R503">
        <v>1.879823</v>
      </c>
      <c r="S503">
        <v>2.0925029999999998</v>
      </c>
      <c r="T503">
        <v>0.21267999999999901</v>
      </c>
      <c r="U503">
        <v>212.67999999999901</v>
      </c>
      <c r="V503">
        <v>17.7526550292968</v>
      </c>
      <c r="AA503">
        <v>33856</v>
      </c>
      <c r="AB503" t="s">
        <v>50</v>
      </c>
      <c r="AC503" t="s">
        <v>51</v>
      </c>
      <c r="AD503">
        <v>75490</v>
      </c>
      <c r="AE503">
        <v>1.1100000000000001</v>
      </c>
      <c r="AF503">
        <v>1.2484679999999999</v>
      </c>
      <c r="AG503">
        <v>0.13846799999999901</v>
      </c>
      <c r="AH503">
        <v>138.46799999999899</v>
      </c>
      <c r="AI503">
        <v>0.24908447265625</v>
      </c>
      <c r="AN503">
        <v>40762</v>
      </c>
      <c r="AO503" t="s">
        <v>52</v>
      </c>
      <c r="AP503" t="s">
        <v>53</v>
      </c>
      <c r="AQ503">
        <v>75490</v>
      </c>
      <c r="AR503">
        <v>2.2599990000000001</v>
      </c>
      <c r="AS503">
        <v>2.4205179999999999</v>
      </c>
      <c r="AT503">
        <v>0.160518999999999</v>
      </c>
      <c r="AU503">
        <v>160.51899999999901</v>
      </c>
      <c r="AV503">
        <v>0.1400146484375</v>
      </c>
    </row>
    <row r="504" spans="1:48">
      <c r="A504">
        <v>34028</v>
      </c>
      <c r="B504" t="s">
        <v>16</v>
      </c>
      <c r="C504" t="s">
        <v>15</v>
      </c>
      <c r="D504">
        <v>75490</v>
      </c>
      <c r="E504">
        <v>1.37</v>
      </c>
      <c r="F504">
        <v>1.5164679999999999</v>
      </c>
      <c r="G504">
        <v>0.14646799999999999</v>
      </c>
      <c r="H504">
        <v>146.46799999999999</v>
      </c>
      <c r="I504">
        <v>17.9491882324218</v>
      </c>
      <c r="N504">
        <v>59280</v>
      </c>
      <c r="O504" t="s">
        <v>48</v>
      </c>
      <c r="P504" t="s">
        <v>49</v>
      </c>
      <c r="Q504">
        <v>75490</v>
      </c>
      <c r="R504">
        <v>1.198779</v>
      </c>
      <c r="S504">
        <v>1.4125179999999999</v>
      </c>
      <c r="T504">
        <v>0.21373899999999901</v>
      </c>
      <c r="U504">
        <v>213.73899999999901</v>
      </c>
      <c r="V504">
        <v>20.7487182617187</v>
      </c>
      <c r="AA504">
        <v>33857</v>
      </c>
      <c r="AB504" t="s">
        <v>50</v>
      </c>
      <c r="AC504" t="s">
        <v>51</v>
      </c>
      <c r="AD504">
        <v>75490</v>
      </c>
      <c r="AE504">
        <v>1.37</v>
      </c>
      <c r="AF504">
        <v>1.5084679999999999</v>
      </c>
      <c r="AG504">
        <v>0.13846800000000001</v>
      </c>
      <c r="AH504">
        <v>138.46799999999999</v>
      </c>
      <c r="AI504">
        <v>0.224822998046875</v>
      </c>
      <c r="AN504">
        <v>40763</v>
      </c>
      <c r="AO504" t="s">
        <v>52</v>
      </c>
      <c r="AP504" t="s">
        <v>53</v>
      </c>
      <c r="AQ504">
        <v>75490</v>
      </c>
      <c r="AR504">
        <v>2.3188279999999999</v>
      </c>
      <c r="AS504">
        <v>2.4604680000000001</v>
      </c>
      <c r="AT504">
        <v>0.14163999999999999</v>
      </c>
      <c r="AU504">
        <v>141.63999999999999</v>
      </c>
      <c r="AV504">
        <v>0.1400146484375</v>
      </c>
    </row>
    <row r="505" spans="1:48">
      <c r="A505">
        <v>34029</v>
      </c>
      <c r="B505" t="s">
        <v>16</v>
      </c>
      <c r="C505" t="s">
        <v>15</v>
      </c>
      <c r="D505">
        <v>75490</v>
      </c>
      <c r="E505">
        <v>1.699999</v>
      </c>
      <c r="F505">
        <v>1.880468</v>
      </c>
      <c r="G505">
        <v>0.18046899999999999</v>
      </c>
      <c r="H505">
        <v>180.46899999999999</v>
      </c>
      <c r="I505">
        <v>18.7940063476562</v>
      </c>
      <c r="N505">
        <v>59280</v>
      </c>
      <c r="O505" t="s">
        <v>48</v>
      </c>
      <c r="P505" t="s">
        <v>49</v>
      </c>
      <c r="Q505">
        <v>75490</v>
      </c>
      <c r="R505">
        <v>1.0344370000000001</v>
      </c>
      <c r="S505">
        <v>1.2484679999999999</v>
      </c>
      <c r="T505">
        <v>0.214030999999999</v>
      </c>
      <c r="U505">
        <v>214.03099999999901</v>
      </c>
      <c r="V505">
        <v>20.7487182617187</v>
      </c>
      <c r="AA505">
        <v>33858</v>
      </c>
      <c r="AB505" t="s">
        <v>50</v>
      </c>
      <c r="AC505" t="s">
        <v>51</v>
      </c>
      <c r="AD505">
        <v>75490</v>
      </c>
      <c r="AE505">
        <v>1.55</v>
      </c>
      <c r="AF505">
        <v>1.6884679999999901</v>
      </c>
      <c r="AG505">
        <v>0.13846799999999901</v>
      </c>
      <c r="AH505">
        <v>138.46799999999899</v>
      </c>
      <c r="AI505">
        <v>0.2005615234375</v>
      </c>
      <c r="AN505">
        <v>40764</v>
      </c>
      <c r="AO505" t="s">
        <v>52</v>
      </c>
      <c r="AP505" t="s">
        <v>53</v>
      </c>
      <c r="AQ505">
        <v>75490</v>
      </c>
      <c r="AR505">
        <v>2.5499990000000001</v>
      </c>
      <c r="AS505">
        <v>2.7125180000000002</v>
      </c>
      <c r="AT505">
        <v>0.162519</v>
      </c>
      <c r="AU505">
        <v>162.51900000000001</v>
      </c>
      <c r="AV505">
        <v>0.16839599609375</v>
      </c>
    </row>
    <row r="506" spans="1:48">
      <c r="A506">
        <v>34030</v>
      </c>
      <c r="B506" t="s">
        <v>16</v>
      </c>
      <c r="C506" t="s">
        <v>15</v>
      </c>
      <c r="D506">
        <v>75490</v>
      </c>
      <c r="E506">
        <v>1.79</v>
      </c>
      <c r="F506">
        <v>1.9364680000000001</v>
      </c>
      <c r="G506">
        <v>0.14646799999999999</v>
      </c>
      <c r="H506">
        <v>146.46799999999999</v>
      </c>
      <c r="I506">
        <v>18.7940063476562</v>
      </c>
      <c r="N506">
        <v>59281</v>
      </c>
      <c r="O506" t="s">
        <v>48</v>
      </c>
      <c r="P506" t="s">
        <v>49</v>
      </c>
      <c r="Q506">
        <v>75490</v>
      </c>
      <c r="R506">
        <v>1.236669</v>
      </c>
      <c r="S506">
        <v>1.4524680000000001</v>
      </c>
      <c r="T506">
        <v>0.21579899999999999</v>
      </c>
      <c r="U506">
        <v>215.79900000000001</v>
      </c>
      <c r="V506">
        <v>20.7487182617187</v>
      </c>
      <c r="AA506">
        <v>33859</v>
      </c>
      <c r="AB506" t="s">
        <v>50</v>
      </c>
      <c r="AC506" t="s">
        <v>51</v>
      </c>
      <c r="AD506">
        <v>75490</v>
      </c>
      <c r="AE506">
        <v>1.659999</v>
      </c>
      <c r="AF506">
        <v>1.800468</v>
      </c>
      <c r="AG506">
        <v>0.14046899999999901</v>
      </c>
      <c r="AH506">
        <v>140.468999999999</v>
      </c>
      <c r="AI506">
        <v>0.2005615234375</v>
      </c>
      <c r="AN506">
        <v>40765</v>
      </c>
      <c r="AO506" t="s">
        <v>52</v>
      </c>
      <c r="AP506" t="s">
        <v>53</v>
      </c>
      <c r="AQ506">
        <v>75490</v>
      </c>
      <c r="AR506">
        <v>2.6087790000000002</v>
      </c>
      <c r="AS506">
        <v>2.7524679999999999</v>
      </c>
      <c r="AT506">
        <v>0.14368899999999901</v>
      </c>
      <c r="AU506">
        <v>143.688999999999</v>
      </c>
      <c r="AV506">
        <v>0.16839599609375</v>
      </c>
    </row>
    <row r="507" spans="1:48">
      <c r="A507">
        <v>34031</v>
      </c>
      <c r="B507" t="s">
        <v>16</v>
      </c>
      <c r="C507" t="s">
        <v>15</v>
      </c>
      <c r="D507">
        <v>75490</v>
      </c>
      <c r="E507">
        <v>2.75</v>
      </c>
      <c r="F507">
        <v>2.888468</v>
      </c>
      <c r="G507">
        <v>0.13846800000000001</v>
      </c>
      <c r="H507">
        <v>138.46799999999999</v>
      </c>
      <c r="I507">
        <v>17.7046508789062</v>
      </c>
      <c r="N507">
        <v>59283</v>
      </c>
      <c r="O507" t="s">
        <v>48</v>
      </c>
      <c r="P507" t="s">
        <v>49</v>
      </c>
      <c r="Q507">
        <v>75490</v>
      </c>
      <c r="R507">
        <v>2.4402149999999998</v>
      </c>
      <c r="S507">
        <v>2.6565180000000002</v>
      </c>
      <c r="T507">
        <v>0.216302999999999</v>
      </c>
      <c r="U507">
        <v>216.302999999999</v>
      </c>
      <c r="V507">
        <v>17.1179809570312</v>
      </c>
      <c r="AA507">
        <v>33860</v>
      </c>
      <c r="AB507" t="s">
        <v>50</v>
      </c>
      <c r="AC507" t="s">
        <v>51</v>
      </c>
      <c r="AD507">
        <v>75490</v>
      </c>
      <c r="AE507">
        <v>2.3599990000000002</v>
      </c>
      <c r="AF507">
        <v>2.520518</v>
      </c>
      <c r="AG507">
        <v>0.160518999999999</v>
      </c>
      <c r="AH507">
        <v>160.51899999999901</v>
      </c>
      <c r="AI507">
        <v>0.262054443359375</v>
      </c>
      <c r="AN507">
        <v>40766</v>
      </c>
      <c r="AO507" t="s">
        <v>52</v>
      </c>
      <c r="AP507" t="s">
        <v>53</v>
      </c>
      <c r="AQ507">
        <v>75490</v>
      </c>
      <c r="AR507">
        <v>2.95</v>
      </c>
      <c r="AS507">
        <v>3.1044679999999998</v>
      </c>
      <c r="AT507">
        <v>0.15446799999999899</v>
      </c>
      <c r="AU507">
        <v>154.46799999999899</v>
      </c>
      <c r="AV507">
        <v>0.159881591796875</v>
      </c>
    </row>
    <row r="508" spans="1:48">
      <c r="A508">
        <v>34032</v>
      </c>
      <c r="B508" t="s">
        <v>16</v>
      </c>
      <c r="C508" t="s">
        <v>15</v>
      </c>
      <c r="D508">
        <v>75490</v>
      </c>
      <c r="E508">
        <v>3.18</v>
      </c>
      <c r="F508">
        <v>3.3405179999999999</v>
      </c>
      <c r="G508">
        <v>0.16051799999999899</v>
      </c>
      <c r="H508">
        <v>160.51799999999901</v>
      </c>
      <c r="I508">
        <v>16.81982421875</v>
      </c>
      <c r="N508">
        <v>59283</v>
      </c>
      <c r="O508" t="s">
        <v>48</v>
      </c>
      <c r="P508" t="s">
        <v>49</v>
      </c>
      <c r="Q508">
        <v>75490</v>
      </c>
      <c r="R508">
        <v>1.8199999999999901</v>
      </c>
      <c r="S508">
        <v>2.0364680000000002</v>
      </c>
      <c r="T508">
        <v>0.21646799999999999</v>
      </c>
      <c r="U508">
        <v>216.46799999999999</v>
      </c>
      <c r="V508">
        <v>17.7526550292968</v>
      </c>
      <c r="AA508">
        <v>33861</v>
      </c>
      <c r="AB508" t="s">
        <v>50</v>
      </c>
      <c r="AC508" t="s">
        <v>51</v>
      </c>
      <c r="AD508">
        <v>75490</v>
      </c>
      <c r="AE508">
        <v>2.4187789999999998</v>
      </c>
      <c r="AF508">
        <v>2.5604680000000002</v>
      </c>
      <c r="AG508">
        <v>0.14168900000000001</v>
      </c>
      <c r="AH508">
        <v>141.68899999999999</v>
      </c>
      <c r="AI508">
        <v>0.262054443359375</v>
      </c>
      <c r="AN508">
        <v>40767</v>
      </c>
      <c r="AO508" t="s">
        <v>52</v>
      </c>
      <c r="AP508" t="s">
        <v>53</v>
      </c>
      <c r="AQ508">
        <v>75490</v>
      </c>
      <c r="AR508">
        <v>3.04</v>
      </c>
      <c r="AS508">
        <v>3.2084679999999999</v>
      </c>
      <c r="AT508">
        <v>0.16846799999999901</v>
      </c>
      <c r="AU508">
        <v>168.46799999999899</v>
      </c>
      <c r="AV508">
        <v>0.1513671875</v>
      </c>
    </row>
    <row r="509" spans="1:48">
      <c r="A509">
        <v>34033</v>
      </c>
      <c r="B509" t="s">
        <v>16</v>
      </c>
      <c r="C509" t="s">
        <v>15</v>
      </c>
      <c r="D509">
        <v>75490</v>
      </c>
      <c r="E509">
        <v>3.2393100000000001</v>
      </c>
      <c r="F509">
        <v>3.404468</v>
      </c>
      <c r="G509">
        <v>0.165157999999999</v>
      </c>
      <c r="H509">
        <v>165.15799999999899</v>
      </c>
      <c r="I509">
        <v>16.81982421875</v>
      </c>
      <c r="N509">
        <v>59291</v>
      </c>
      <c r="O509" t="s">
        <v>48</v>
      </c>
      <c r="P509" t="s">
        <v>49</v>
      </c>
      <c r="Q509">
        <v>75490</v>
      </c>
      <c r="R509">
        <v>2.9599989999999998</v>
      </c>
      <c r="S509">
        <v>3.1764679999999998</v>
      </c>
      <c r="T509">
        <v>0.21646899999999999</v>
      </c>
      <c r="U509">
        <v>216.46899999999999</v>
      </c>
      <c r="V509">
        <v>19.234375</v>
      </c>
      <c r="AA509">
        <v>33862</v>
      </c>
      <c r="AB509" t="s">
        <v>50</v>
      </c>
      <c r="AC509" t="s">
        <v>51</v>
      </c>
      <c r="AD509">
        <v>75490</v>
      </c>
      <c r="AE509">
        <v>2.5899990000000002</v>
      </c>
      <c r="AF509">
        <v>2.7284679999999999</v>
      </c>
      <c r="AG509">
        <v>0.13846899999999901</v>
      </c>
      <c r="AH509">
        <v>138.468999999999</v>
      </c>
      <c r="AI509">
        <v>0.33489990234375</v>
      </c>
      <c r="AN509">
        <v>40768</v>
      </c>
      <c r="AO509" t="s">
        <v>52</v>
      </c>
      <c r="AP509" t="s">
        <v>53</v>
      </c>
      <c r="AQ509">
        <v>75490</v>
      </c>
      <c r="AR509">
        <v>3.12</v>
      </c>
      <c r="AS509">
        <v>3.2604679999999999</v>
      </c>
      <c r="AT509">
        <v>0.14046799999999901</v>
      </c>
      <c r="AU509">
        <v>140.46799999999899</v>
      </c>
      <c r="AV509">
        <v>0.1513671875</v>
      </c>
    </row>
    <row r="510" spans="1:48">
      <c r="A510">
        <v>34034</v>
      </c>
      <c r="B510" t="s">
        <v>16</v>
      </c>
      <c r="C510" t="s">
        <v>15</v>
      </c>
      <c r="D510">
        <v>75490</v>
      </c>
      <c r="E510">
        <v>3.3199990000000001</v>
      </c>
      <c r="F510">
        <v>3.4604680000000001</v>
      </c>
      <c r="G510">
        <v>0.14046899999999901</v>
      </c>
      <c r="H510">
        <v>140.468999999999</v>
      </c>
      <c r="I510">
        <v>16.81982421875</v>
      </c>
      <c r="N510">
        <v>59283</v>
      </c>
      <c r="O510" t="s">
        <v>48</v>
      </c>
      <c r="P510" t="s">
        <v>49</v>
      </c>
      <c r="Q510">
        <v>75490</v>
      </c>
      <c r="R510">
        <v>2.4599989999999998</v>
      </c>
      <c r="S510">
        <v>2.6764679999999998</v>
      </c>
      <c r="T510">
        <v>0.21646899999999999</v>
      </c>
      <c r="U510">
        <v>216.46899999999999</v>
      </c>
      <c r="V510">
        <v>17.2621154785156</v>
      </c>
      <c r="AA510">
        <v>33863</v>
      </c>
      <c r="AB510" t="s">
        <v>50</v>
      </c>
      <c r="AC510" t="s">
        <v>51</v>
      </c>
      <c r="AD510">
        <v>75490</v>
      </c>
      <c r="AE510">
        <v>2.7799990000000001</v>
      </c>
      <c r="AF510">
        <v>2.9204680000000001</v>
      </c>
      <c r="AG510">
        <v>0.14046899999999901</v>
      </c>
      <c r="AH510">
        <v>140.468999999999</v>
      </c>
      <c r="AI510">
        <v>0.33489990234375</v>
      </c>
      <c r="AN510">
        <v>40769</v>
      </c>
      <c r="AO510" t="s">
        <v>52</v>
      </c>
      <c r="AP510" t="s">
        <v>53</v>
      </c>
      <c r="AQ510">
        <v>75490</v>
      </c>
      <c r="AR510">
        <v>3.33</v>
      </c>
      <c r="AS510">
        <v>3.4684680000000001</v>
      </c>
      <c r="AT510">
        <v>0.13846800000000001</v>
      </c>
      <c r="AU510">
        <v>138.46799999999999</v>
      </c>
      <c r="AV510">
        <v>0.1513671875</v>
      </c>
    </row>
    <row r="511" spans="1:48">
      <c r="A511">
        <v>34035</v>
      </c>
      <c r="B511" t="s">
        <v>16</v>
      </c>
      <c r="C511" t="s">
        <v>15</v>
      </c>
      <c r="D511">
        <v>75490</v>
      </c>
      <c r="E511">
        <v>3.46999999999999</v>
      </c>
      <c r="F511">
        <v>3.6445180000000001</v>
      </c>
      <c r="G511">
        <v>0.17451800000000001</v>
      </c>
      <c r="H511">
        <v>174.518</v>
      </c>
      <c r="I511">
        <v>17.7506713867187</v>
      </c>
      <c r="N511">
        <v>59294</v>
      </c>
      <c r="O511" t="s">
        <v>48</v>
      </c>
      <c r="P511" t="s">
        <v>49</v>
      </c>
      <c r="Q511">
        <v>75490</v>
      </c>
      <c r="R511">
        <v>2.8199670000000001</v>
      </c>
      <c r="S511">
        <v>3.0364680000000002</v>
      </c>
      <c r="T511">
        <v>0.216501</v>
      </c>
      <c r="U511">
        <v>216.501</v>
      </c>
      <c r="V511">
        <v>18.2970275878906</v>
      </c>
      <c r="AA511">
        <v>33864</v>
      </c>
      <c r="AB511" t="s">
        <v>50</v>
      </c>
      <c r="AC511" t="s">
        <v>51</v>
      </c>
      <c r="AD511">
        <v>75490</v>
      </c>
      <c r="AE511">
        <v>3.5</v>
      </c>
      <c r="AF511">
        <v>3.6404679999999998</v>
      </c>
      <c r="AG511">
        <v>0.14046800000000001</v>
      </c>
      <c r="AH511">
        <v>140.46799999999999</v>
      </c>
      <c r="AI511">
        <v>0.3443603515625</v>
      </c>
      <c r="AN511">
        <v>40755</v>
      </c>
      <c r="AO511" t="s">
        <v>52</v>
      </c>
      <c r="AP511" t="s">
        <v>53</v>
      </c>
      <c r="AQ511">
        <v>75490</v>
      </c>
      <c r="AR511">
        <v>1.01</v>
      </c>
      <c r="AS511">
        <v>1.1725179999999999</v>
      </c>
      <c r="AT511">
        <v>0.162517999999999</v>
      </c>
      <c r="AU511">
        <v>162.51799999999901</v>
      </c>
      <c r="AV511">
        <v>0.2091064453125</v>
      </c>
    </row>
    <row r="512" spans="1:48">
      <c r="A512">
        <v>34036</v>
      </c>
      <c r="B512" t="s">
        <v>16</v>
      </c>
      <c r="C512" t="s">
        <v>15</v>
      </c>
      <c r="D512">
        <v>75490</v>
      </c>
      <c r="E512">
        <v>3.5291229999999998</v>
      </c>
      <c r="F512">
        <v>3.6885180000000002</v>
      </c>
      <c r="G512">
        <v>0.15939499999999901</v>
      </c>
      <c r="H512">
        <v>159.39499999999899</v>
      </c>
      <c r="I512">
        <v>18.6815185546875</v>
      </c>
      <c r="N512">
        <v>59280</v>
      </c>
      <c r="O512" t="s">
        <v>48</v>
      </c>
      <c r="P512" t="s">
        <v>49</v>
      </c>
      <c r="Q512">
        <v>75490</v>
      </c>
      <c r="R512">
        <v>1.143591</v>
      </c>
      <c r="S512">
        <v>1.360468</v>
      </c>
      <c r="T512">
        <v>0.21687699999999999</v>
      </c>
      <c r="U512">
        <v>216.87699999999899</v>
      </c>
      <c r="V512">
        <v>20.7487182617187</v>
      </c>
      <c r="AA512">
        <v>33865</v>
      </c>
      <c r="AB512" t="s">
        <v>50</v>
      </c>
      <c r="AC512" t="s">
        <v>51</v>
      </c>
      <c r="AD512">
        <v>75490</v>
      </c>
      <c r="AE512">
        <v>3.64</v>
      </c>
      <c r="AF512">
        <v>3.8005179999999998</v>
      </c>
      <c r="AG512">
        <v>0.16051799999999899</v>
      </c>
      <c r="AH512">
        <v>160.51799999999901</v>
      </c>
      <c r="AI512">
        <v>0.3443603515625</v>
      </c>
      <c r="AN512">
        <v>40756</v>
      </c>
      <c r="AO512" t="s">
        <v>52</v>
      </c>
      <c r="AP512" t="s">
        <v>53</v>
      </c>
      <c r="AQ512">
        <v>75490</v>
      </c>
      <c r="AR512">
        <v>1.07</v>
      </c>
      <c r="AS512">
        <v>1.2124679999999901</v>
      </c>
      <c r="AT512">
        <v>0.14246799999999901</v>
      </c>
      <c r="AU512">
        <v>142.46799999999899</v>
      </c>
      <c r="AV512">
        <v>0.2091064453125</v>
      </c>
    </row>
    <row r="513" spans="1:48" ht="18" customHeight="1">
      <c r="A513">
        <v>34037</v>
      </c>
      <c r="B513" t="s">
        <v>16</v>
      </c>
      <c r="C513" t="s">
        <v>15</v>
      </c>
      <c r="D513">
        <v>75490</v>
      </c>
      <c r="E513">
        <v>3.551323</v>
      </c>
      <c r="F513">
        <v>3.7284679999999999</v>
      </c>
      <c r="G513">
        <v>0.177144999999999</v>
      </c>
      <c r="H513">
        <v>177.14499999999899</v>
      </c>
      <c r="I513">
        <v>18.6815185546875</v>
      </c>
      <c r="N513">
        <v>59284</v>
      </c>
      <c r="O513" t="s">
        <v>48</v>
      </c>
      <c r="P513" t="s">
        <v>49</v>
      </c>
      <c r="Q513">
        <v>75490</v>
      </c>
      <c r="R513">
        <v>2.3695849999999998</v>
      </c>
      <c r="S513">
        <v>2.58846799999999</v>
      </c>
      <c r="T513">
        <v>0.218882999999999</v>
      </c>
      <c r="U513">
        <v>218.88299999999899</v>
      </c>
      <c r="V513">
        <v>17.2621154785156</v>
      </c>
      <c r="AA513">
        <v>33866</v>
      </c>
      <c r="AB513" t="s">
        <v>50</v>
      </c>
      <c r="AC513" t="s">
        <v>51</v>
      </c>
      <c r="AD513">
        <v>75490</v>
      </c>
      <c r="AE513">
        <v>3.698779</v>
      </c>
      <c r="AF513">
        <v>3.8605179999999999</v>
      </c>
      <c r="AG513">
        <v>0.16173899999999899</v>
      </c>
      <c r="AH513">
        <v>161.73899999999901</v>
      </c>
      <c r="AI513">
        <v>0.3443603515625</v>
      </c>
      <c r="AN513">
        <v>40757</v>
      </c>
      <c r="AO513" t="s">
        <v>52</v>
      </c>
      <c r="AP513" t="s">
        <v>53</v>
      </c>
      <c r="AQ513">
        <v>75490</v>
      </c>
      <c r="AR513">
        <v>1.53</v>
      </c>
      <c r="AS513">
        <v>1.6684679999999901</v>
      </c>
      <c r="AT513">
        <v>0.13846799999999901</v>
      </c>
      <c r="AU513">
        <v>138.46799999999899</v>
      </c>
      <c r="AV513">
        <v>0.2611083984375</v>
      </c>
    </row>
    <row r="514" spans="1:48">
      <c r="N514">
        <v>59280</v>
      </c>
      <c r="O514" t="s">
        <v>48</v>
      </c>
      <c r="P514" t="s">
        <v>49</v>
      </c>
      <c r="Q514">
        <v>75490</v>
      </c>
      <c r="R514">
        <v>1.253034</v>
      </c>
      <c r="S514">
        <v>1.4724680000000001</v>
      </c>
      <c r="T514">
        <v>0.21943399999999999</v>
      </c>
      <c r="U514">
        <v>219.434</v>
      </c>
      <c r="V514">
        <v>20.7487182617187</v>
      </c>
      <c r="AA514">
        <v>33856</v>
      </c>
      <c r="AB514" t="s">
        <v>50</v>
      </c>
      <c r="AC514" t="s">
        <v>51</v>
      </c>
      <c r="AD514">
        <v>75490</v>
      </c>
      <c r="AE514">
        <v>1.33</v>
      </c>
      <c r="AF514">
        <v>1.4684680000000001</v>
      </c>
      <c r="AG514">
        <v>0.13846800000000001</v>
      </c>
      <c r="AH514">
        <v>138.46799999999999</v>
      </c>
      <c r="AI514">
        <v>0.24908447265625</v>
      </c>
      <c r="AN514">
        <v>40758</v>
      </c>
      <c r="AO514" t="s">
        <v>52</v>
      </c>
      <c r="AP514" t="s">
        <v>53</v>
      </c>
      <c r="AQ514">
        <v>75490</v>
      </c>
      <c r="AR514">
        <v>1.679999</v>
      </c>
      <c r="AS514">
        <v>1.820468</v>
      </c>
      <c r="AT514">
        <v>0.14046899999999901</v>
      </c>
      <c r="AU514">
        <v>140.468999999999</v>
      </c>
      <c r="AV514">
        <v>0.2611083984375</v>
      </c>
    </row>
    <row r="515" spans="1:48">
      <c r="N515">
        <v>59281</v>
      </c>
      <c r="O515" t="s">
        <v>48</v>
      </c>
      <c r="P515" t="s">
        <v>49</v>
      </c>
      <c r="Q515">
        <v>75490</v>
      </c>
      <c r="R515">
        <v>1.8906079999999901</v>
      </c>
      <c r="S515">
        <v>2.1124679999999998</v>
      </c>
      <c r="T515">
        <v>0.221859999999999</v>
      </c>
      <c r="U515">
        <v>221.85999999999899</v>
      </c>
      <c r="V515">
        <v>17.7526550292968</v>
      </c>
      <c r="AA515">
        <v>33857</v>
      </c>
      <c r="AB515" t="s">
        <v>50</v>
      </c>
      <c r="AC515" t="s">
        <v>51</v>
      </c>
      <c r="AD515">
        <v>75490</v>
      </c>
      <c r="AE515">
        <v>1.5</v>
      </c>
      <c r="AF515">
        <v>1.640468</v>
      </c>
      <c r="AG515">
        <v>0.14046800000000001</v>
      </c>
      <c r="AH515">
        <v>140.46799999999999</v>
      </c>
      <c r="AI515">
        <v>0.2005615234375</v>
      </c>
      <c r="AN515">
        <v>40759</v>
      </c>
      <c r="AO515" t="s">
        <v>52</v>
      </c>
      <c r="AP515" t="s">
        <v>53</v>
      </c>
      <c r="AQ515">
        <v>75490</v>
      </c>
      <c r="AR515">
        <v>1.949999</v>
      </c>
      <c r="AS515">
        <v>2.0884680000000002</v>
      </c>
      <c r="AT515">
        <v>0.13846900000000001</v>
      </c>
      <c r="AU515">
        <v>138.46899999999999</v>
      </c>
      <c r="AV515">
        <v>0.2005615234375</v>
      </c>
    </row>
    <row r="516" spans="1:48">
      <c r="N516">
        <v>59279</v>
      </c>
      <c r="O516" t="s">
        <v>48</v>
      </c>
      <c r="P516" t="s">
        <v>49</v>
      </c>
      <c r="Q516">
        <v>75490</v>
      </c>
      <c r="R516">
        <v>1.189999</v>
      </c>
      <c r="S516">
        <v>1.4124680000000001</v>
      </c>
      <c r="T516">
        <v>0.222469</v>
      </c>
      <c r="U516">
        <v>222.46899999999999</v>
      </c>
      <c r="V516">
        <v>20.7487182617187</v>
      </c>
      <c r="AA516">
        <v>33858</v>
      </c>
      <c r="AB516" t="s">
        <v>50</v>
      </c>
      <c r="AC516" t="s">
        <v>51</v>
      </c>
      <c r="AD516">
        <v>75490</v>
      </c>
      <c r="AE516">
        <v>1.899999</v>
      </c>
      <c r="AF516">
        <v>2.0404680000000002</v>
      </c>
      <c r="AG516">
        <v>0.14046900000000001</v>
      </c>
      <c r="AH516">
        <v>140.46899999999999</v>
      </c>
      <c r="AI516">
        <v>0.19488525390625</v>
      </c>
      <c r="AN516">
        <v>40760</v>
      </c>
      <c r="AO516" t="s">
        <v>52</v>
      </c>
      <c r="AP516" t="s">
        <v>53</v>
      </c>
      <c r="AQ516">
        <v>75490</v>
      </c>
      <c r="AR516">
        <v>2.1699989999999998</v>
      </c>
      <c r="AS516">
        <v>2.3405179999999999</v>
      </c>
      <c r="AT516">
        <v>0.170519</v>
      </c>
      <c r="AU516">
        <v>170.51900000000001</v>
      </c>
      <c r="AV516">
        <v>0.1400146484375</v>
      </c>
    </row>
    <row r="517" spans="1:48">
      <c r="N517">
        <v>59285</v>
      </c>
      <c r="O517" t="s">
        <v>48</v>
      </c>
      <c r="P517" t="s">
        <v>49</v>
      </c>
      <c r="Q517">
        <v>75490</v>
      </c>
      <c r="R517">
        <v>1.959999</v>
      </c>
      <c r="S517">
        <v>2.1844679999999999</v>
      </c>
      <c r="T517">
        <v>0.224468999999999</v>
      </c>
      <c r="U517">
        <v>224.468999999999</v>
      </c>
      <c r="V517">
        <v>17.7526550292968</v>
      </c>
      <c r="AA517">
        <v>33859</v>
      </c>
      <c r="AB517" t="s">
        <v>50</v>
      </c>
      <c r="AC517" t="s">
        <v>51</v>
      </c>
      <c r="AD517">
        <v>75490</v>
      </c>
      <c r="AE517">
        <v>2.3399990000000002</v>
      </c>
      <c r="AF517">
        <v>2.4804680000000001</v>
      </c>
      <c r="AG517">
        <v>0.14046899999999901</v>
      </c>
      <c r="AH517">
        <v>140.468999999999</v>
      </c>
      <c r="AI517">
        <v>0.189208984375</v>
      </c>
      <c r="AN517">
        <v>40761</v>
      </c>
      <c r="AO517" t="s">
        <v>52</v>
      </c>
      <c r="AP517" t="s">
        <v>53</v>
      </c>
      <c r="AQ517">
        <v>75490</v>
      </c>
      <c r="AR517">
        <v>2.2400000000000002</v>
      </c>
      <c r="AS517">
        <v>2.380468</v>
      </c>
      <c r="AT517">
        <v>0.14046799999999901</v>
      </c>
      <c r="AU517">
        <v>140.46799999999899</v>
      </c>
      <c r="AV517">
        <v>0.1400146484375</v>
      </c>
    </row>
    <row r="518" spans="1:48">
      <c r="N518">
        <v>59289</v>
      </c>
      <c r="O518" t="s">
        <v>48</v>
      </c>
      <c r="P518" t="s">
        <v>49</v>
      </c>
      <c r="Q518">
        <v>75490</v>
      </c>
      <c r="R518">
        <v>2.87905199999999</v>
      </c>
      <c r="S518">
        <v>3.1044679999999998</v>
      </c>
      <c r="T518">
        <v>0.22541600000000001</v>
      </c>
      <c r="U518">
        <v>225.416</v>
      </c>
      <c r="V518">
        <v>19.234375</v>
      </c>
      <c r="AA518">
        <v>33860</v>
      </c>
      <c r="AB518" t="s">
        <v>50</v>
      </c>
      <c r="AC518" t="s">
        <v>51</v>
      </c>
      <c r="AD518">
        <v>75490</v>
      </c>
      <c r="AE518">
        <v>2.52</v>
      </c>
      <c r="AF518">
        <v>2.6604679999999998</v>
      </c>
      <c r="AG518">
        <v>0.14046799999999901</v>
      </c>
      <c r="AH518">
        <v>140.46799999999899</v>
      </c>
      <c r="AI518">
        <v>0.33489990234375</v>
      </c>
      <c r="AN518">
        <v>40762</v>
      </c>
      <c r="AO518" t="s">
        <v>52</v>
      </c>
      <c r="AP518" t="s">
        <v>53</v>
      </c>
      <c r="AQ518">
        <v>75490</v>
      </c>
      <c r="AR518">
        <v>2.37999899999999</v>
      </c>
      <c r="AS518">
        <v>2.5204680000000002</v>
      </c>
      <c r="AT518">
        <v>0.14046900000000001</v>
      </c>
      <c r="AU518">
        <v>140.46899999999999</v>
      </c>
      <c r="AV518">
        <v>0.154205322265625</v>
      </c>
    </row>
    <row r="519" spans="1:48">
      <c r="N519">
        <v>59281</v>
      </c>
      <c r="O519" t="s">
        <v>48</v>
      </c>
      <c r="P519" t="s">
        <v>49</v>
      </c>
      <c r="Q519">
        <v>75490</v>
      </c>
      <c r="R519">
        <v>1.3143659999999999</v>
      </c>
      <c r="S519">
        <v>1.5404679999999999</v>
      </c>
      <c r="T519">
        <v>0.226102</v>
      </c>
      <c r="U519">
        <v>226.102</v>
      </c>
      <c r="V519">
        <v>19.0904541015625</v>
      </c>
      <c r="AA519">
        <v>33861</v>
      </c>
      <c r="AB519" t="s">
        <v>50</v>
      </c>
      <c r="AC519" t="s">
        <v>51</v>
      </c>
      <c r="AD519">
        <v>75490</v>
      </c>
      <c r="AE519">
        <v>3.0299990000000001</v>
      </c>
      <c r="AF519">
        <v>3.1684679999999998</v>
      </c>
      <c r="AG519">
        <v>0.13846899999999901</v>
      </c>
      <c r="AH519">
        <v>138.468999999999</v>
      </c>
      <c r="AI519">
        <v>0.35382080078125</v>
      </c>
      <c r="AN519">
        <v>40763</v>
      </c>
      <c r="AO519" t="s">
        <v>52</v>
      </c>
      <c r="AP519" t="s">
        <v>53</v>
      </c>
      <c r="AQ519">
        <v>75490</v>
      </c>
      <c r="AR519">
        <v>2.4900000000000002</v>
      </c>
      <c r="AS519">
        <v>2.6284679999999998</v>
      </c>
      <c r="AT519">
        <v>0.13846799999999901</v>
      </c>
      <c r="AU519">
        <v>138.46799999999899</v>
      </c>
      <c r="AV519">
        <v>0.154205322265625</v>
      </c>
    </row>
    <row r="520" spans="1:48">
      <c r="N520">
        <v>59290</v>
      </c>
      <c r="O520" t="s">
        <v>48</v>
      </c>
      <c r="P520" t="s">
        <v>49</v>
      </c>
      <c r="Q520">
        <v>75490</v>
      </c>
      <c r="R520">
        <v>2.62999899999999</v>
      </c>
      <c r="S520">
        <v>2.856468</v>
      </c>
      <c r="T520">
        <v>0.226469</v>
      </c>
      <c r="U520">
        <v>226.46899999999999</v>
      </c>
      <c r="V520">
        <v>17.4720458984375</v>
      </c>
      <c r="AA520">
        <v>33862</v>
      </c>
      <c r="AB520" t="s">
        <v>50</v>
      </c>
      <c r="AC520" t="s">
        <v>51</v>
      </c>
      <c r="AD520">
        <v>75490</v>
      </c>
      <c r="AE520">
        <v>3.1499990000000002</v>
      </c>
      <c r="AF520">
        <v>3.2884679999999999</v>
      </c>
      <c r="AG520">
        <v>0.13846899999999901</v>
      </c>
      <c r="AH520">
        <v>138.468999999999</v>
      </c>
      <c r="AI520">
        <v>0.35382080078125</v>
      </c>
      <c r="AN520">
        <v>40764</v>
      </c>
      <c r="AO520" t="s">
        <v>52</v>
      </c>
      <c r="AP520" t="s">
        <v>53</v>
      </c>
      <c r="AQ520">
        <v>75490</v>
      </c>
      <c r="AR520">
        <v>2.7799990000000001</v>
      </c>
      <c r="AS520">
        <v>2.9204680000000001</v>
      </c>
      <c r="AT520">
        <v>0.14046899999999901</v>
      </c>
      <c r="AU520">
        <v>140.468999999999</v>
      </c>
      <c r="AV520">
        <v>0.16839599609375</v>
      </c>
    </row>
    <row r="521" spans="1:48">
      <c r="N521">
        <v>59285</v>
      </c>
      <c r="O521" t="s">
        <v>48</v>
      </c>
      <c r="P521" t="s">
        <v>49</v>
      </c>
      <c r="Q521">
        <v>75490</v>
      </c>
      <c r="R521">
        <v>2.293828</v>
      </c>
      <c r="S521">
        <v>2.520524</v>
      </c>
      <c r="T521">
        <v>0.22669600000000001</v>
      </c>
      <c r="U521">
        <v>226.696</v>
      </c>
      <c r="V521">
        <v>17.2772521972656</v>
      </c>
      <c r="AA521">
        <v>33863</v>
      </c>
      <c r="AB521" t="s">
        <v>50</v>
      </c>
      <c r="AC521" t="s">
        <v>51</v>
      </c>
      <c r="AD521">
        <v>75490</v>
      </c>
      <c r="AE521">
        <v>3.3999990000000002</v>
      </c>
      <c r="AF521">
        <v>3.5685180000000001</v>
      </c>
      <c r="AG521">
        <v>0.168518999999999</v>
      </c>
      <c r="AH521">
        <v>168.51899999999901</v>
      </c>
      <c r="AI521">
        <v>0.349090576171875</v>
      </c>
      <c r="AN521">
        <v>40765</v>
      </c>
      <c r="AO521" t="s">
        <v>52</v>
      </c>
      <c r="AP521" t="s">
        <v>53</v>
      </c>
      <c r="AQ521">
        <v>75490</v>
      </c>
      <c r="AR521">
        <v>2.9799989999999998</v>
      </c>
      <c r="AS521">
        <v>3.1204679999999998</v>
      </c>
      <c r="AT521">
        <v>0.14046899999999901</v>
      </c>
      <c r="AU521">
        <v>140.468999999999</v>
      </c>
      <c r="AV521">
        <v>0.159881591796875</v>
      </c>
    </row>
    <row r="522" spans="1:48">
      <c r="N522">
        <v>59283</v>
      </c>
      <c r="O522" t="s">
        <v>48</v>
      </c>
      <c r="P522" t="s">
        <v>49</v>
      </c>
      <c r="Q522">
        <v>75490</v>
      </c>
      <c r="R522">
        <v>1.3093490000000001</v>
      </c>
      <c r="S522">
        <v>1.5364679999999999</v>
      </c>
      <c r="T522">
        <v>0.22711899999999899</v>
      </c>
      <c r="U522">
        <v>227.11899999999901</v>
      </c>
      <c r="V522">
        <v>19.8149719238281</v>
      </c>
      <c r="AA522">
        <v>33864</v>
      </c>
      <c r="AB522" t="s">
        <v>50</v>
      </c>
      <c r="AC522" t="s">
        <v>51</v>
      </c>
      <c r="AD522">
        <v>75490</v>
      </c>
      <c r="AE522">
        <v>3.46999999999999</v>
      </c>
      <c r="AF522">
        <v>3.6325180000000001</v>
      </c>
      <c r="AG522">
        <v>0.162518</v>
      </c>
      <c r="AH522">
        <v>162.518</v>
      </c>
      <c r="AI522">
        <v>0.349090576171875</v>
      </c>
      <c r="AN522">
        <v>40766</v>
      </c>
      <c r="AO522" t="s">
        <v>52</v>
      </c>
      <c r="AP522" t="s">
        <v>53</v>
      </c>
      <c r="AQ522">
        <v>75490</v>
      </c>
      <c r="AR522">
        <v>3.3199990000000001</v>
      </c>
      <c r="AS522">
        <v>3.4884680000000001</v>
      </c>
      <c r="AT522">
        <v>0.16846899999999901</v>
      </c>
      <c r="AU522">
        <v>168.46899999999999</v>
      </c>
      <c r="AV522">
        <v>0.1513671875</v>
      </c>
    </row>
    <row r="523" spans="1:48">
      <c r="N523">
        <v>59290</v>
      </c>
      <c r="O523" t="s">
        <v>48</v>
      </c>
      <c r="P523" t="s">
        <v>49</v>
      </c>
      <c r="Q523">
        <v>75490</v>
      </c>
      <c r="R523">
        <v>2.7210450000000002</v>
      </c>
      <c r="S523">
        <v>2.9484680000000001</v>
      </c>
      <c r="T523">
        <v>0.22742299999999899</v>
      </c>
      <c r="U523">
        <v>227.42299999999901</v>
      </c>
      <c r="V523">
        <v>17.930419921875</v>
      </c>
      <c r="AA523">
        <v>33856</v>
      </c>
      <c r="AB523" t="s">
        <v>50</v>
      </c>
      <c r="AC523" t="s">
        <v>51</v>
      </c>
      <c r="AD523">
        <v>75490</v>
      </c>
      <c r="AE523">
        <v>1.03</v>
      </c>
      <c r="AF523">
        <v>1.1684680000000001</v>
      </c>
      <c r="AG523">
        <v>0.13846800000000001</v>
      </c>
      <c r="AH523">
        <v>138.46799999999999</v>
      </c>
      <c r="AI523">
        <v>0.24908447265625</v>
      </c>
      <c r="AN523">
        <v>40767</v>
      </c>
      <c r="AO523" t="s">
        <v>52</v>
      </c>
      <c r="AP523" t="s">
        <v>53</v>
      </c>
      <c r="AQ523">
        <v>75490</v>
      </c>
      <c r="AR523">
        <v>3.3999990000000002</v>
      </c>
      <c r="AS523">
        <v>3.54046799999999</v>
      </c>
      <c r="AT523">
        <v>0.14046899999999901</v>
      </c>
      <c r="AU523">
        <v>140.468999999999</v>
      </c>
      <c r="AV523">
        <v>0.267730712890625</v>
      </c>
    </row>
    <row r="524" spans="1:48">
      <c r="N524">
        <v>59287</v>
      </c>
      <c r="O524" t="s">
        <v>48</v>
      </c>
      <c r="P524" t="s">
        <v>49</v>
      </c>
      <c r="Q524">
        <v>75490</v>
      </c>
      <c r="R524">
        <v>2.6482389999999998</v>
      </c>
      <c r="S524">
        <v>2.8805179999999999</v>
      </c>
      <c r="T524">
        <v>0.23227899999999899</v>
      </c>
      <c r="U524">
        <v>232.278999999999</v>
      </c>
      <c r="V524">
        <v>17.900146484375</v>
      </c>
      <c r="AA524">
        <v>33857</v>
      </c>
      <c r="AB524" t="s">
        <v>50</v>
      </c>
      <c r="AC524" t="s">
        <v>51</v>
      </c>
      <c r="AD524">
        <v>75490</v>
      </c>
      <c r="AE524">
        <v>2.16</v>
      </c>
      <c r="AF524">
        <v>2.3285179999999999</v>
      </c>
      <c r="AG524">
        <v>0.168517999999999</v>
      </c>
      <c r="AH524">
        <v>168.51799999999901</v>
      </c>
      <c r="AI524">
        <v>0.189208984375</v>
      </c>
      <c r="AN524">
        <v>40768</v>
      </c>
      <c r="AO524" t="s">
        <v>52</v>
      </c>
      <c r="AP524" t="s">
        <v>53</v>
      </c>
      <c r="AQ524">
        <v>75490</v>
      </c>
      <c r="AR524">
        <v>3.5499990000000001</v>
      </c>
      <c r="AS524">
        <v>3.6884679999999999</v>
      </c>
      <c r="AT524">
        <v>0.13846899999999901</v>
      </c>
      <c r="AU524">
        <v>138.468999999999</v>
      </c>
      <c r="AV524">
        <v>0.38409423828125</v>
      </c>
    </row>
    <row r="525" spans="1:48">
      <c r="N525">
        <v>59283</v>
      </c>
      <c r="O525" t="s">
        <v>48</v>
      </c>
      <c r="P525" t="s">
        <v>49</v>
      </c>
      <c r="Q525">
        <v>75490</v>
      </c>
      <c r="R525">
        <v>1.862833</v>
      </c>
      <c r="S525">
        <v>2.1004679999999998</v>
      </c>
      <c r="T525">
        <v>0.23763500000000001</v>
      </c>
      <c r="U525">
        <v>237.63499999999999</v>
      </c>
      <c r="V525">
        <v>17.7526550292968</v>
      </c>
      <c r="AA525">
        <v>33858</v>
      </c>
      <c r="AB525" t="s">
        <v>50</v>
      </c>
      <c r="AC525" t="s">
        <v>51</v>
      </c>
      <c r="AD525">
        <v>75490</v>
      </c>
      <c r="AE525">
        <v>2.2299989999999998</v>
      </c>
      <c r="AF525">
        <v>2.368468</v>
      </c>
      <c r="AG525">
        <v>0.13846900000000001</v>
      </c>
      <c r="AH525">
        <v>138.46899999999999</v>
      </c>
      <c r="AI525">
        <v>0.189208984375</v>
      </c>
      <c r="AN525">
        <v>40755</v>
      </c>
      <c r="AO525" t="s">
        <v>52</v>
      </c>
      <c r="AP525" t="s">
        <v>53</v>
      </c>
      <c r="AQ525">
        <v>75490</v>
      </c>
      <c r="AR525">
        <v>1.28</v>
      </c>
      <c r="AS525">
        <v>1.4204680000000001</v>
      </c>
      <c r="AT525">
        <v>0.14046800000000001</v>
      </c>
      <c r="AU525">
        <v>140.46799999999999</v>
      </c>
      <c r="AV525">
        <v>0.2091064453125</v>
      </c>
    </row>
    <row r="526" spans="1:48">
      <c r="N526">
        <v>59284</v>
      </c>
      <c r="O526" t="s">
        <v>48</v>
      </c>
      <c r="P526" t="s">
        <v>49</v>
      </c>
      <c r="Q526">
        <v>75490</v>
      </c>
      <c r="R526">
        <v>2.5073729999999999</v>
      </c>
      <c r="S526">
        <v>2.7484679999999999</v>
      </c>
      <c r="T526">
        <v>0.241095</v>
      </c>
      <c r="U526">
        <v>241.095</v>
      </c>
      <c r="V526">
        <v>17.900146484375</v>
      </c>
      <c r="AA526">
        <v>33859</v>
      </c>
      <c r="AB526" t="s">
        <v>50</v>
      </c>
      <c r="AC526" t="s">
        <v>51</v>
      </c>
      <c r="AD526">
        <v>75490</v>
      </c>
      <c r="AE526">
        <v>2.7099989999999998</v>
      </c>
      <c r="AF526">
        <v>2.8725179999999999</v>
      </c>
      <c r="AG526">
        <v>0.162519</v>
      </c>
      <c r="AH526">
        <v>162.51900000000001</v>
      </c>
      <c r="AI526">
        <v>0.33489990234375</v>
      </c>
      <c r="AN526">
        <v>40756</v>
      </c>
      <c r="AO526" t="s">
        <v>52</v>
      </c>
      <c r="AP526" t="s">
        <v>53</v>
      </c>
      <c r="AQ526">
        <v>75490</v>
      </c>
      <c r="AR526">
        <v>1.429999</v>
      </c>
      <c r="AS526">
        <v>1.568468</v>
      </c>
      <c r="AT526">
        <v>0.13846899999999901</v>
      </c>
      <c r="AU526">
        <v>138.468999999999</v>
      </c>
      <c r="AV526">
        <v>0.235107421875</v>
      </c>
    </row>
    <row r="527" spans="1:48">
      <c r="N527">
        <v>59287</v>
      </c>
      <c r="O527" t="s">
        <v>48</v>
      </c>
      <c r="P527" t="s">
        <v>49</v>
      </c>
      <c r="Q527">
        <v>75490</v>
      </c>
      <c r="R527">
        <v>2.2430300000000001</v>
      </c>
      <c r="S527">
        <v>2.488518</v>
      </c>
      <c r="T527">
        <v>0.24548799999999901</v>
      </c>
      <c r="U527">
        <v>245.487999999999</v>
      </c>
      <c r="V527">
        <v>13.7594604492187</v>
      </c>
      <c r="AA527">
        <v>33860</v>
      </c>
      <c r="AB527" t="s">
        <v>50</v>
      </c>
      <c r="AC527" t="s">
        <v>51</v>
      </c>
      <c r="AD527">
        <v>75490</v>
      </c>
      <c r="AE527">
        <v>2.77</v>
      </c>
      <c r="AF527">
        <v>2.9124680000000001</v>
      </c>
      <c r="AG527">
        <v>0.14246800000000001</v>
      </c>
      <c r="AH527">
        <v>142.46799999999999</v>
      </c>
      <c r="AI527">
        <v>0.33489990234375</v>
      </c>
      <c r="AN527">
        <v>40757</v>
      </c>
      <c r="AO527" t="s">
        <v>52</v>
      </c>
      <c r="AP527" t="s">
        <v>53</v>
      </c>
      <c r="AQ527">
        <v>75490</v>
      </c>
      <c r="AR527">
        <v>1.58</v>
      </c>
      <c r="AS527">
        <v>1.740518</v>
      </c>
      <c r="AT527">
        <v>0.16051799999999899</v>
      </c>
      <c r="AU527">
        <v>160.51799999999901</v>
      </c>
      <c r="AV527">
        <v>0.2611083984375</v>
      </c>
    </row>
    <row r="528" spans="1:48">
      <c r="N528">
        <v>59288</v>
      </c>
      <c r="O528" t="s">
        <v>48</v>
      </c>
      <c r="P528" t="s">
        <v>49</v>
      </c>
      <c r="Q528">
        <v>75490</v>
      </c>
      <c r="R528">
        <v>2.2816969999999999</v>
      </c>
      <c r="S528">
        <v>2.5284680000000002</v>
      </c>
      <c r="T528">
        <v>0.24677099999999999</v>
      </c>
      <c r="U528">
        <v>246.77099999999999</v>
      </c>
      <c r="V528">
        <v>16.8580932617187</v>
      </c>
      <c r="AA528">
        <v>33861</v>
      </c>
      <c r="AB528" t="s">
        <v>50</v>
      </c>
      <c r="AC528" t="s">
        <v>51</v>
      </c>
      <c r="AD528">
        <v>75490</v>
      </c>
      <c r="AE528">
        <v>3.0899990000000002</v>
      </c>
      <c r="AF528">
        <v>3.2284679999999999</v>
      </c>
      <c r="AG528">
        <v>0.13846899999999901</v>
      </c>
      <c r="AH528">
        <v>138.468999999999</v>
      </c>
      <c r="AI528">
        <v>0.35382080078125</v>
      </c>
      <c r="AN528">
        <v>40758</v>
      </c>
      <c r="AO528" t="s">
        <v>52</v>
      </c>
      <c r="AP528" t="s">
        <v>53</v>
      </c>
      <c r="AQ528">
        <v>75490</v>
      </c>
      <c r="AR528">
        <v>1.638779</v>
      </c>
      <c r="AS528">
        <v>1.7804679999999999</v>
      </c>
      <c r="AT528">
        <v>0.14168899999999901</v>
      </c>
      <c r="AU528">
        <v>141.688999999999</v>
      </c>
      <c r="AV528">
        <v>0.2611083984375</v>
      </c>
    </row>
    <row r="529" spans="14:48">
      <c r="N529">
        <v>59282</v>
      </c>
      <c r="O529" t="s">
        <v>48</v>
      </c>
      <c r="P529" t="s">
        <v>49</v>
      </c>
      <c r="Q529">
        <v>75490</v>
      </c>
      <c r="R529">
        <v>1.6603079999999999</v>
      </c>
      <c r="S529">
        <v>1.9084680000000001</v>
      </c>
      <c r="T529">
        <v>0.24815999999999899</v>
      </c>
      <c r="U529">
        <v>248.159999999999</v>
      </c>
      <c r="V529">
        <v>18.8812255859375</v>
      </c>
      <c r="AA529">
        <v>33862</v>
      </c>
      <c r="AB529" t="s">
        <v>50</v>
      </c>
      <c r="AC529" t="s">
        <v>51</v>
      </c>
      <c r="AD529">
        <v>75490</v>
      </c>
      <c r="AE529">
        <v>3.33</v>
      </c>
      <c r="AF529">
        <v>3.4684680000000001</v>
      </c>
      <c r="AG529">
        <v>0.13846800000000001</v>
      </c>
      <c r="AH529">
        <v>138.46799999999999</v>
      </c>
      <c r="AI529">
        <v>0.35382080078125</v>
      </c>
      <c r="AN529">
        <v>40759</v>
      </c>
      <c r="AO529" t="s">
        <v>52</v>
      </c>
      <c r="AP529" t="s">
        <v>53</v>
      </c>
      <c r="AQ529">
        <v>75490</v>
      </c>
      <c r="AR529">
        <v>2.16</v>
      </c>
      <c r="AS529">
        <v>2.300468</v>
      </c>
      <c r="AT529">
        <v>0.14046799999999901</v>
      </c>
      <c r="AU529">
        <v>140.46799999999899</v>
      </c>
      <c r="AV529">
        <v>0.1400146484375</v>
      </c>
    </row>
    <row r="530" spans="14:48">
      <c r="N530">
        <v>59289</v>
      </c>
      <c r="O530" t="s">
        <v>48</v>
      </c>
      <c r="P530" t="s">
        <v>49</v>
      </c>
      <c r="Q530">
        <v>75490</v>
      </c>
      <c r="R530">
        <v>2.3002919999999998</v>
      </c>
      <c r="S530">
        <v>2.54846799999999</v>
      </c>
      <c r="T530">
        <v>0.24817599999999901</v>
      </c>
      <c r="U530">
        <v>248.17599999999899</v>
      </c>
      <c r="V530">
        <v>16.8580932617187</v>
      </c>
      <c r="AA530">
        <v>33856</v>
      </c>
      <c r="AB530" t="s">
        <v>50</v>
      </c>
      <c r="AC530" t="s">
        <v>51</v>
      </c>
      <c r="AD530">
        <v>75490</v>
      </c>
      <c r="AE530">
        <v>1.429999</v>
      </c>
      <c r="AF530">
        <v>1.6005180000000001</v>
      </c>
      <c r="AG530">
        <v>0.170519</v>
      </c>
      <c r="AH530">
        <v>170.51900000000001</v>
      </c>
      <c r="AI530">
        <v>0.224822998046875</v>
      </c>
      <c r="AN530">
        <v>40760</v>
      </c>
      <c r="AO530" t="s">
        <v>52</v>
      </c>
      <c r="AP530" t="s">
        <v>53</v>
      </c>
      <c r="AQ530">
        <v>75490</v>
      </c>
      <c r="AR530">
        <v>2.41</v>
      </c>
      <c r="AS530">
        <v>2.54846799999999</v>
      </c>
      <c r="AT530">
        <v>0.13846799999999901</v>
      </c>
      <c r="AU530">
        <v>138.46799999999899</v>
      </c>
      <c r="AV530">
        <v>0.154205322265625</v>
      </c>
    </row>
    <row r="531" spans="14:48">
      <c r="N531">
        <v>59291</v>
      </c>
      <c r="O531" t="s">
        <v>48</v>
      </c>
      <c r="P531" t="s">
        <v>49</v>
      </c>
      <c r="Q531">
        <v>75490</v>
      </c>
      <c r="R531">
        <v>2.7435010000000002</v>
      </c>
      <c r="S531">
        <v>2.9924680000000001</v>
      </c>
      <c r="T531">
        <v>0.24896699999999899</v>
      </c>
      <c r="U531">
        <v>248.96699999999899</v>
      </c>
      <c r="V531">
        <v>17.930419921875</v>
      </c>
      <c r="AA531">
        <v>33857</v>
      </c>
      <c r="AB531" t="s">
        <v>50</v>
      </c>
      <c r="AC531" t="s">
        <v>51</v>
      </c>
      <c r="AD531">
        <v>75490</v>
      </c>
      <c r="AE531">
        <v>1.5</v>
      </c>
      <c r="AF531">
        <v>1.640468</v>
      </c>
      <c r="AG531">
        <v>0.14046800000000001</v>
      </c>
      <c r="AH531">
        <v>140.46799999999999</v>
      </c>
      <c r="AI531">
        <v>0.2005615234375</v>
      </c>
      <c r="AN531">
        <v>40761</v>
      </c>
      <c r="AO531" t="s">
        <v>52</v>
      </c>
      <c r="AP531" t="s">
        <v>53</v>
      </c>
      <c r="AQ531">
        <v>75490</v>
      </c>
      <c r="AR531">
        <v>2.75</v>
      </c>
      <c r="AS531">
        <v>2.9085179999999999</v>
      </c>
      <c r="AT531">
        <v>0.15851799999999899</v>
      </c>
      <c r="AU531">
        <v>158.51799999999901</v>
      </c>
      <c r="AV531">
        <v>0.16839599609375</v>
      </c>
    </row>
    <row r="532" spans="14:48">
      <c r="N532">
        <v>59281</v>
      </c>
      <c r="O532" t="s">
        <v>48</v>
      </c>
      <c r="P532" t="s">
        <v>49</v>
      </c>
      <c r="Q532">
        <v>75490</v>
      </c>
      <c r="R532">
        <v>1.1183749999999999</v>
      </c>
      <c r="S532">
        <v>1.368468</v>
      </c>
      <c r="T532">
        <v>0.25009300000000001</v>
      </c>
      <c r="U532">
        <v>250.09299999999999</v>
      </c>
      <c r="V532">
        <v>20.7487182617187</v>
      </c>
      <c r="AA532">
        <v>33858</v>
      </c>
      <c r="AB532" t="s">
        <v>50</v>
      </c>
      <c r="AC532" t="s">
        <v>51</v>
      </c>
      <c r="AD532">
        <v>75490</v>
      </c>
      <c r="AE532">
        <v>1.889999</v>
      </c>
      <c r="AF532">
        <v>2.0284680000000002</v>
      </c>
      <c r="AG532">
        <v>0.13846900000000001</v>
      </c>
      <c r="AH532">
        <v>138.46899999999999</v>
      </c>
      <c r="AI532">
        <v>0.19488525390625</v>
      </c>
      <c r="AN532">
        <v>40762</v>
      </c>
      <c r="AO532" t="s">
        <v>52</v>
      </c>
      <c r="AP532" t="s">
        <v>53</v>
      </c>
      <c r="AQ532">
        <v>75490</v>
      </c>
      <c r="AR532">
        <v>2.7935910000000002</v>
      </c>
      <c r="AS532">
        <v>2.9484680000000001</v>
      </c>
      <c r="AT532">
        <v>0.15487699999999899</v>
      </c>
      <c r="AU532">
        <v>154.87699999999899</v>
      </c>
      <c r="AV532">
        <v>0.16839599609375</v>
      </c>
    </row>
    <row r="533" spans="14:48">
      <c r="N533">
        <v>59285</v>
      </c>
      <c r="O533" t="s">
        <v>48</v>
      </c>
      <c r="P533" t="s">
        <v>49</v>
      </c>
      <c r="Q533">
        <v>75490</v>
      </c>
      <c r="R533">
        <v>1.889999</v>
      </c>
      <c r="S533">
        <v>2.1404679999999998</v>
      </c>
      <c r="T533">
        <v>0.250468999999999</v>
      </c>
      <c r="U533">
        <v>250.468999999999</v>
      </c>
      <c r="V533">
        <v>17.7526550292968</v>
      </c>
      <c r="AA533">
        <v>33859</v>
      </c>
      <c r="AB533" t="s">
        <v>50</v>
      </c>
      <c r="AC533" t="s">
        <v>51</v>
      </c>
      <c r="AD533">
        <v>75490</v>
      </c>
      <c r="AE533">
        <v>2.0899990000000002</v>
      </c>
      <c r="AF533">
        <v>2.2284679999999999</v>
      </c>
      <c r="AG533">
        <v>0.13846899999999901</v>
      </c>
      <c r="AH533">
        <v>138.468999999999</v>
      </c>
      <c r="AI533">
        <v>0.189208984375</v>
      </c>
      <c r="AN533">
        <v>40763</v>
      </c>
      <c r="AO533" t="s">
        <v>52</v>
      </c>
      <c r="AP533" t="s">
        <v>53</v>
      </c>
      <c r="AQ533">
        <v>75490</v>
      </c>
      <c r="AR533">
        <v>2.93</v>
      </c>
      <c r="AS533">
        <v>3.0684680000000002</v>
      </c>
      <c r="AT533">
        <v>0.13846800000000001</v>
      </c>
      <c r="AU533">
        <v>138.46799999999999</v>
      </c>
      <c r="AV533">
        <v>0.16461181640625</v>
      </c>
    </row>
    <row r="534" spans="14:48">
      <c r="N534">
        <v>59289</v>
      </c>
      <c r="O534" t="s">
        <v>48</v>
      </c>
      <c r="P534" t="s">
        <v>49</v>
      </c>
      <c r="Q534">
        <v>75490</v>
      </c>
      <c r="R534">
        <v>2.64436599999999</v>
      </c>
      <c r="S534">
        <v>2.9085179999999999</v>
      </c>
      <c r="T534">
        <v>0.264152</v>
      </c>
      <c r="U534">
        <v>264.15199999999999</v>
      </c>
      <c r="V534">
        <v>17.930419921875</v>
      </c>
      <c r="AA534">
        <v>33860</v>
      </c>
      <c r="AB534" t="s">
        <v>50</v>
      </c>
      <c r="AC534" t="s">
        <v>51</v>
      </c>
      <c r="AD534">
        <v>75490</v>
      </c>
      <c r="AE534">
        <v>3.02</v>
      </c>
      <c r="AF534">
        <v>3.1885180000000002</v>
      </c>
      <c r="AG534">
        <v>0.168518</v>
      </c>
      <c r="AH534">
        <v>168.518</v>
      </c>
      <c r="AI534">
        <v>0.35382080078125</v>
      </c>
      <c r="AN534">
        <v>40764</v>
      </c>
      <c r="AO534" t="s">
        <v>52</v>
      </c>
      <c r="AP534" t="s">
        <v>53</v>
      </c>
      <c r="AQ534">
        <v>75490</v>
      </c>
      <c r="AR534">
        <v>3.1499990000000002</v>
      </c>
      <c r="AS534">
        <v>3.2884679999999999</v>
      </c>
      <c r="AT534">
        <v>0.13846899999999901</v>
      </c>
      <c r="AU534">
        <v>138.468999999999</v>
      </c>
      <c r="AV534">
        <v>0.16082763671875</v>
      </c>
    </row>
    <row r="535" spans="14:48">
      <c r="N535">
        <v>59285</v>
      </c>
      <c r="O535" t="s">
        <v>48</v>
      </c>
      <c r="P535" t="s">
        <v>49</v>
      </c>
      <c r="Q535">
        <v>75490</v>
      </c>
      <c r="R535">
        <v>2.520216</v>
      </c>
      <c r="S535">
        <v>2.7844679999999999</v>
      </c>
      <c r="T535">
        <v>0.26425199999999899</v>
      </c>
      <c r="U535">
        <v>264.25199999999899</v>
      </c>
      <c r="V535">
        <v>17.900146484375</v>
      </c>
      <c r="AA535">
        <v>33861</v>
      </c>
      <c r="AB535" t="s">
        <v>50</v>
      </c>
      <c r="AC535" t="s">
        <v>51</v>
      </c>
      <c r="AD535">
        <v>75490</v>
      </c>
      <c r="AE535">
        <v>3.0899990000000002</v>
      </c>
      <c r="AF535">
        <v>3.2284679999999999</v>
      </c>
      <c r="AG535">
        <v>0.13846899999999901</v>
      </c>
      <c r="AH535">
        <v>138.468999999999</v>
      </c>
      <c r="AI535">
        <v>0.35382080078125</v>
      </c>
      <c r="AN535">
        <v>40765</v>
      </c>
      <c r="AO535" t="s">
        <v>52</v>
      </c>
      <c r="AP535" t="s">
        <v>53</v>
      </c>
      <c r="AQ535">
        <v>75490</v>
      </c>
      <c r="AR535">
        <v>3.41</v>
      </c>
      <c r="AS535">
        <v>3.54846799999999</v>
      </c>
      <c r="AT535">
        <v>0.13846799999999901</v>
      </c>
      <c r="AU535">
        <v>138.46799999999899</v>
      </c>
      <c r="AV535">
        <v>0.17218017578125</v>
      </c>
    </row>
    <row r="536" spans="14:48">
      <c r="N536">
        <v>59283</v>
      </c>
      <c r="O536" t="s">
        <v>48</v>
      </c>
      <c r="P536" t="s">
        <v>49</v>
      </c>
      <c r="Q536">
        <v>75490</v>
      </c>
      <c r="R536">
        <v>1.6795929999999999</v>
      </c>
      <c r="S536">
        <v>1.944518</v>
      </c>
      <c r="T536">
        <v>0.26492499999999902</v>
      </c>
      <c r="U536">
        <v>264.92499999999899</v>
      </c>
      <c r="V536">
        <v>18.8812255859375</v>
      </c>
      <c r="AA536">
        <v>33862</v>
      </c>
      <c r="AB536" t="s">
        <v>50</v>
      </c>
      <c r="AC536" t="s">
        <v>51</v>
      </c>
      <c r="AD536">
        <v>75490</v>
      </c>
      <c r="AE536">
        <v>3.27</v>
      </c>
      <c r="AF536">
        <v>3.4084680000000001</v>
      </c>
      <c r="AG536">
        <v>0.13846800000000001</v>
      </c>
      <c r="AH536">
        <v>138.46799999999999</v>
      </c>
      <c r="AI536">
        <v>0.35382080078125</v>
      </c>
      <c r="AN536">
        <v>40755</v>
      </c>
      <c r="AO536" t="s">
        <v>52</v>
      </c>
      <c r="AP536" t="s">
        <v>53</v>
      </c>
      <c r="AQ536">
        <v>75490</v>
      </c>
      <c r="AR536">
        <v>1.0900000000000001</v>
      </c>
      <c r="AS536">
        <v>1.252518</v>
      </c>
      <c r="AT536">
        <v>0.162517999999999</v>
      </c>
      <c r="AU536">
        <v>162.51799999999901</v>
      </c>
      <c r="AV536">
        <v>0.2091064453125</v>
      </c>
    </row>
    <row r="537" spans="14:48">
      <c r="N537">
        <v>59286</v>
      </c>
      <c r="O537" t="s">
        <v>48</v>
      </c>
      <c r="P537" t="s">
        <v>49</v>
      </c>
      <c r="Q537">
        <v>75490</v>
      </c>
      <c r="R537">
        <v>2.5583369999999999</v>
      </c>
      <c r="S537">
        <v>2.8325179999999999</v>
      </c>
      <c r="T537">
        <v>0.27418100000000001</v>
      </c>
      <c r="U537">
        <v>274.18099999999998</v>
      </c>
      <c r="V537">
        <v>17.900146484375</v>
      </c>
      <c r="AN537">
        <v>40756</v>
      </c>
      <c r="AO537" t="s">
        <v>52</v>
      </c>
      <c r="AP537" t="s">
        <v>53</v>
      </c>
      <c r="AQ537">
        <v>75490</v>
      </c>
      <c r="AR537">
        <v>1.148779</v>
      </c>
      <c r="AS537">
        <v>1.3125180000000001</v>
      </c>
      <c r="AT537">
        <v>0.163739</v>
      </c>
      <c r="AU537">
        <v>163.739</v>
      </c>
      <c r="AV537">
        <v>0.2091064453125</v>
      </c>
    </row>
    <row r="538" spans="14:48">
      <c r="N538">
        <v>59291</v>
      </c>
      <c r="O538" t="s">
        <v>48</v>
      </c>
      <c r="P538" t="s">
        <v>49</v>
      </c>
      <c r="Q538">
        <v>75490</v>
      </c>
      <c r="R538">
        <v>2.654366</v>
      </c>
      <c r="S538">
        <v>2.9444680000000001</v>
      </c>
      <c r="T538">
        <v>0.29010200000000003</v>
      </c>
      <c r="U538">
        <v>290.10199999999998</v>
      </c>
      <c r="V538">
        <v>17.4720458984375</v>
      </c>
      <c r="AN538">
        <v>40757</v>
      </c>
      <c r="AO538" t="s">
        <v>52</v>
      </c>
      <c r="AP538" t="s">
        <v>53</v>
      </c>
      <c r="AQ538">
        <v>75490</v>
      </c>
      <c r="AR538">
        <v>1.209892</v>
      </c>
      <c r="AS538">
        <v>1.3685179999999999</v>
      </c>
      <c r="AT538">
        <v>0.15862599999999899</v>
      </c>
      <c r="AU538">
        <v>158.62599999999901</v>
      </c>
      <c r="AV538">
        <v>0.2091064453125</v>
      </c>
    </row>
    <row r="539" spans="14:48">
      <c r="N539">
        <v>59292</v>
      </c>
      <c r="O539" t="s">
        <v>48</v>
      </c>
      <c r="P539" t="s">
        <v>49</v>
      </c>
      <c r="Q539">
        <v>75490</v>
      </c>
      <c r="R539">
        <v>2.673651</v>
      </c>
      <c r="S539">
        <v>2.9724680000000001</v>
      </c>
      <c r="T539">
        <v>0.298817</v>
      </c>
      <c r="U539">
        <v>298.81700000000001</v>
      </c>
      <c r="V539">
        <v>17.4720458984375</v>
      </c>
      <c r="AN539">
        <v>40758</v>
      </c>
      <c r="AO539" t="s">
        <v>52</v>
      </c>
      <c r="AP539" t="s">
        <v>53</v>
      </c>
      <c r="AQ539">
        <v>75490</v>
      </c>
      <c r="AR539">
        <v>1.250963</v>
      </c>
      <c r="AS539">
        <v>1.4084680000000001</v>
      </c>
      <c r="AT539">
        <v>0.15750500000000001</v>
      </c>
      <c r="AU539">
        <v>157.505</v>
      </c>
      <c r="AV539">
        <v>0.2091064453125</v>
      </c>
    </row>
    <row r="540" spans="14:48">
      <c r="N540">
        <v>59293</v>
      </c>
      <c r="O540" t="s">
        <v>48</v>
      </c>
      <c r="P540" t="s">
        <v>49</v>
      </c>
      <c r="Q540">
        <v>75490</v>
      </c>
      <c r="R540">
        <v>2.688129</v>
      </c>
      <c r="S540">
        <v>2.996518</v>
      </c>
      <c r="T540">
        <v>0.30838900000000002</v>
      </c>
      <c r="U540">
        <v>308.38900000000001</v>
      </c>
      <c r="V540">
        <v>17.4720458984375</v>
      </c>
      <c r="AN540">
        <v>40759</v>
      </c>
      <c r="AO540" t="s">
        <v>52</v>
      </c>
      <c r="AP540" t="s">
        <v>53</v>
      </c>
      <c r="AQ540">
        <v>75490</v>
      </c>
      <c r="AR540">
        <v>1.379999</v>
      </c>
      <c r="AS540">
        <v>1.5204679999999999</v>
      </c>
      <c r="AT540">
        <v>0.14046900000000001</v>
      </c>
      <c r="AU540">
        <v>140.46899999999999</v>
      </c>
      <c r="AV540">
        <v>0.235107421875</v>
      </c>
    </row>
    <row r="541" spans="14:48">
      <c r="AN541">
        <v>40760</v>
      </c>
      <c r="AO541" t="s">
        <v>52</v>
      </c>
      <c r="AP541" t="s">
        <v>53</v>
      </c>
      <c r="AQ541">
        <v>75490</v>
      </c>
      <c r="AR541">
        <v>1.939999</v>
      </c>
      <c r="AS541">
        <v>2.0804680000000002</v>
      </c>
      <c r="AT541">
        <v>0.14046900000000001</v>
      </c>
      <c r="AU541">
        <v>140.46899999999999</v>
      </c>
      <c r="AV541">
        <v>0.2005615234375</v>
      </c>
    </row>
    <row r="542" spans="14:48">
      <c r="AN542">
        <v>40761</v>
      </c>
      <c r="AO542" t="s">
        <v>52</v>
      </c>
      <c r="AP542" t="s">
        <v>53</v>
      </c>
      <c r="AQ542">
        <v>75490</v>
      </c>
      <c r="AR542">
        <v>2.1099990000000002</v>
      </c>
      <c r="AS542">
        <v>2.2484679999999999</v>
      </c>
      <c r="AT542">
        <v>0.13846899999999901</v>
      </c>
      <c r="AU542">
        <v>138.468999999999</v>
      </c>
      <c r="AV542">
        <v>0.1400146484375</v>
      </c>
    </row>
    <row r="543" spans="14:48">
      <c r="AN543">
        <v>40762</v>
      </c>
      <c r="AO543" t="s">
        <v>52</v>
      </c>
      <c r="AP543" t="s">
        <v>53</v>
      </c>
      <c r="AQ543">
        <v>75490</v>
      </c>
      <c r="AR543">
        <v>2.4599989999999998</v>
      </c>
      <c r="AS543">
        <v>2.6525180000000002</v>
      </c>
      <c r="AT543">
        <v>0.192519</v>
      </c>
      <c r="AU543">
        <v>192.51900000000001</v>
      </c>
      <c r="AV543">
        <v>0.154205322265625</v>
      </c>
    </row>
    <row r="544" spans="14:48">
      <c r="AN544">
        <v>40763</v>
      </c>
      <c r="AO544" t="s">
        <v>52</v>
      </c>
      <c r="AP544" t="s">
        <v>53</v>
      </c>
      <c r="AQ544">
        <v>75490</v>
      </c>
      <c r="AR544">
        <v>2.5035910000000001</v>
      </c>
      <c r="AS544">
        <v>2.7124679999999999</v>
      </c>
      <c r="AT544">
        <v>0.20887699999999901</v>
      </c>
      <c r="AU544">
        <v>208.87699999999899</v>
      </c>
      <c r="AV544">
        <v>0.16839599609375</v>
      </c>
    </row>
    <row r="545" spans="40:48">
      <c r="AN545">
        <v>40764</v>
      </c>
      <c r="AO545" t="s">
        <v>52</v>
      </c>
      <c r="AP545" t="s">
        <v>53</v>
      </c>
      <c r="AQ545">
        <v>75490</v>
      </c>
      <c r="AR545">
        <v>2.5188380000000001</v>
      </c>
      <c r="AS545">
        <v>2.7365179999999998</v>
      </c>
      <c r="AT545">
        <v>0.21768000000000001</v>
      </c>
      <c r="AU545">
        <v>217.68</v>
      </c>
      <c r="AV545">
        <v>0.16839599609375</v>
      </c>
    </row>
    <row r="546" spans="40:48">
      <c r="AN546">
        <v>40765</v>
      </c>
      <c r="AO546" t="s">
        <v>52</v>
      </c>
      <c r="AP546" t="s">
        <v>53</v>
      </c>
      <c r="AQ546">
        <v>75490</v>
      </c>
      <c r="AR546">
        <v>2.6345149999999999</v>
      </c>
      <c r="AS546">
        <v>2.7764679999999999</v>
      </c>
      <c r="AT546">
        <v>0.141953</v>
      </c>
      <c r="AU546">
        <v>141.953</v>
      </c>
      <c r="AV546">
        <v>0.16839599609375</v>
      </c>
    </row>
    <row r="547" spans="40:48">
      <c r="AN547">
        <v>40766</v>
      </c>
      <c r="AO547" t="s">
        <v>52</v>
      </c>
      <c r="AP547" t="s">
        <v>53</v>
      </c>
      <c r="AQ547">
        <v>75490</v>
      </c>
      <c r="AR547">
        <v>3.2</v>
      </c>
      <c r="AS547">
        <v>3.3605179999999999</v>
      </c>
      <c r="AT547">
        <v>0.16051799999999899</v>
      </c>
      <c r="AU547">
        <v>160.51799999999901</v>
      </c>
      <c r="AV547">
        <v>0.1513671875</v>
      </c>
    </row>
    <row r="548" spans="40:48">
      <c r="AN548">
        <v>40767</v>
      </c>
      <c r="AO548" t="s">
        <v>52</v>
      </c>
      <c r="AP548" t="s">
        <v>53</v>
      </c>
      <c r="AQ548">
        <v>75490</v>
      </c>
      <c r="AR548">
        <v>3.2587790000000001</v>
      </c>
      <c r="AS548">
        <v>3.400468</v>
      </c>
      <c r="AT548">
        <v>0.14168899999999901</v>
      </c>
      <c r="AU548">
        <v>141.688999999999</v>
      </c>
      <c r="AV548">
        <v>0.1513671875</v>
      </c>
    </row>
    <row r="549" spans="40:48">
      <c r="AN549">
        <v>40755</v>
      </c>
      <c r="AO549" t="s">
        <v>52</v>
      </c>
      <c r="AP549" t="s">
        <v>53</v>
      </c>
      <c r="AQ549">
        <v>75490</v>
      </c>
      <c r="AR549">
        <v>1.159999</v>
      </c>
      <c r="AS549">
        <v>1.3165180000000001</v>
      </c>
      <c r="AT549">
        <v>0.15651899999999999</v>
      </c>
      <c r="AU549">
        <v>156.51900000000001</v>
      </c>
      <c r="AV549">
        <v>0.2091064453125</v>
      </c>
    </row>
    <row r="550" spans="40:48">
      <c r="AN550">
        <v>40756</v>
      </c>
      <c r="AO550" t="s">
        <v>52</v>
      </c>
      <c r="AP550" t="s">
        <v>53</v>
      </c>
      <c r="AQ550">
        <v>75490</v>
      </c>
      <c r="AR550">
        <v>1.2035910000000001</v>
      </c>
      <c r="AS550">
        <v>1.356468</v>
      </c>
      <c r="AT550">
        <v>0.15287699999999901</v>
      </c>
      <c r="AU550">
        <v>152.87699999999899</v>
      </c>
      <c r="AV550">
        <v>0.2091064453125</v>
      </c>
    </row>
    <row r="551" spans="40:48">
      <c r="AN551">
        <v>40757</v>
      </c>
      <c r="AO551" t="s">
        <v>52</v>
      </c>
      <c r="AP551" t="s">
        <v>53</v>
      </c>
      <c r="AQ551">
        <v>75490</v>
      </c>
      <c r="AR551">
        <v>1.4799990000000001</v>
      </c>
      <c r="AS551">
        <v>1.620468</v>
      </c>
      <c r="AT551">
        <v>0.14046899999999901</v>
      </c>
      <c r="AU551">
        <v>140.468999999999</v>
      </c>
      <c r="AV551">
        <v>0.235107421875</v>
      </c>
    </row>
    <row r="552" spans="40:48">
      <c r="AN552">
        <v>40758</v>
      </c>
      <c r="AO552" t="s">
        <v>52</v>
      </c>
      <c r="AP552" t="s">
        <v>53</v>
      </c>
      <c r="AQ552">
        <v>75490</v>
      </c>
      <c r="AR552">
        <v>1.5899999999999901</v>
      </c>
      <c r="AS552">
        <v>1.7284679999999999</v>
      </c>
      <c r="AT552">
        <v>0.13846800000000001</v>
      </c>
      <c r="AU552">
        <v>138.46799999999999</v>
      </c>
      <c r="AV552">
        <v>0.2611083984375</v>
      </c>
    </row>
    <row r="553" spans="40:48">
      <c r="AN553">
        <v>40759</v>
      </c>
      <c r="AO553" t="s">
        <v>52</v>
      </c>
      <c r="AP553" t="s">
        <v>53</v>
      </c>
      <c r="AQ553">
        <v>75490</v>
      </c>
      <c r="AR553">
        <v>1.79</v>
      </c>
      <c r="AS553">
        <v>1.9284680000000001</v>
      </c>
      <c r="AT553">
        <v>0.13846800000000001</v>
      </c>
      <c r="AU553">
        <v>138.46799999999999</v>
      </c>
      <c r="AV553">
        <v>0.2611083984375</v>
      </c>
    </row>
    <row r="554" spans="40:48">
      <c r="AN554">
        <v>40760</v>
      </c>
      <c r="AO554" t="s">
        <v>52</v>
      </c>
      <c r="AP554" t="s">
        <v>53</v>
      </c>
      <c r="AQ554">
        <v>75490</v>
      </c>
      <c r="AR554">
        <v>2.3999990000000002</v>
      </c>
      <c r="AS554">
        <v>2.54046799999999</v>
      </c>
      <c r="AT554">
        <v>0.14046899999999901</v>
      </c>
      <c r="AU554">
        <v>140.468999999999</v>
      </c>
      <c r="AV554">
        <v>0.154205322265625</v>
      </c>
    </row>
    <row r="555" spans="40:48">
      <c r="AN555">
        <v>40761</v>
      </c>
      <c r="AO555" t="s">
        <v>52</v>
      </c>
      <c r="AP555" t="s">
        <v>53</v>
      </c>
      <c r="AQ555">
        <v>75490</v>
      </c>
      <c r="AR555">
        <v>2.52</v>
      </c>
      <c r="AS555">
        <v>2.6604679999999998</v>
      </c>
      <c r="AT555">
        <v>0.14046799999999901</v>
      </c>
      <c r="AU555">
        <v>140.46799999999899</v>
      </c>
      <c r="AV555">
        <v>0.16839599609375</v>
      </c>
    </row>
    <row r="556" spans="40:48">
      <c r="AN556">
        <v>40762</v>
      </c>
      <c r="AO556" t="s">
        <v>52</v>
      </c>
      <c r="AP556" t="s">
        <v>53</v>
      </c>
      <c r="AQ556">
        <v>75490</v>
      </c>
      <c r="AR556">
        <v>2.9799989999999998</v>
      </c>
      <c r="AS556">
        <v>3.1405180000000001</v>
      </c>
      <c r="AT556">
        <v>0.160519</v>
      </c>
      <c r="AU556">
        <v>160.51900000000001</v>
      </c>
      <c r="AV556">
        <v>0.159881591796875</v>
      </c>
    </row>
    <row r="557" spans="40:48">
      <c r="AN557">
        <v>40763</v>
      </c>
      <c r="AO557" t="s">
        <v>52</v>
      </c>
      <c r="AP557" t="s">
        <v>53</v>
      </c>
      <c r="AQ557">
        <v>75490</v>
      </c>
      <c r="AR557">
        <v>3.0387789999999999</v>
      </c>
      <c r="AS557">
        <v>3.1804679999999999</v>
      </c>
      <c r="AT557">
        <v>0.14168899999999901</v>
      </c>
      <c r="AU557">
        <v>141.688999999999</v>
      </c>
      <c r="AV557">
        <v>0.1513671875</v>
      </c>
    </row>
    <row r="558" spans="40:48">
      <c r="AN558">
        <v>40764</v>
      </c>
      <c r="AO558" t="s">
        <v>52</v>
      </c>
      <c r="AP558" t="s">
        <v>53</v>
      </c>
      <c r="AQ558">
        <v>75490</v>
      </c>
      <c r="AR558">
        <v>3.25</v>
      </c>
      <c r="AS558">
        <v>3.388468</v>
      </c>
      <c r="AT558">
        <v>0.13846800000000001</v>
      </c>
      <c r="AU558">
        <v>138.46799999999999</v>
      </c>
      <c r="AV558">
        <v>0.1513671875</v>
      </c>
    </row>
    <row r="559" spans="40:48">
      <c r="AN559">
        <v>40755</v>
      </c>
      <c r="AO559" t="s">
        <v>52</v>
      </c>
      <c r="AP559" t="s">
        <v>53</v>
      </c>
      <c r="AQ559">
        <v>75490</v>
      </c>
      <c r="AR559">
        <v>1.04</v>
      </c>
      <c r="AS559">
        <v>1.2164679999999899</v>
      </c>
      <c r="AT559">
        <v>0.17646799999999899</v>
      </c>
      <c r="AU559">
        <v>176.46799999999899</v>
      </c>
      <c r="AV559">
        <v>0.2091064453125</v>
      </c>
    </row>
    <row r="560" spans="40:48">
      <c r="AN560">
        <v>40756</v>
      </c>
      <c r="AO560" t="s">
        <v>52</v>
      </c>
      <c r="AP560" t="s">
        <v>53</v>
      </c>
      <c r="AQ560">
        <v>75490</v>
      </c>
      <c r="AR560">
        <v>1.0643659999999999</v>
      </c>
      <c r="AS560">
        <v>1.272478</v>
      </c>
      <c r="AT560">
        <v>0.20811199999999999</v>
      </c>
      <c r="AU560">
        <v>208.11199999999999</v>
      </c>
      <c r="AV560">
        <v>0.2091064453125</v>
      </c>
    </row>
    <row r="561" spans="40:48">
      <c r="AN561">
        <v>40757</v>
      </c>
      <c r="AO561" t="s">
        <v>52</v>
      </c>
      <c r="AP561" t="s">
        <v>53</v>
      </c>
      <c r="AQ561">
        <v>75490</v>
      </c>
      <c r="AR561">
        <v>1.110193</v>
      </c>
      <c r="AS561">
        <v>1.3125180000000001</v>
      </c>
      <c r="AT561">
        <v>0.202325</v>
      </c>
      <c r="AU561">
        <v>202.32499999999999</v>
      </c>
      <c r="AV561">
        <v>0.2091064453125</v>
      </c>
    </row>
    <row r="562" spans="40:48">
      <c r="AN562">
        <v>40758</v>
      </c>
      <c r="AO562" t="s">
        <v>52</v>
      </c>
      <c r="AP562" t="s">
        <v>53</v>
      </c>
      <c r="AQ562">
        <v>75490</v>
      </c>
      <c r="AR562">
        <v>1.1728430000000001</v>
      </c>
      <c r="AS562">
        <v>1.3765179999999999</v>
      </c>
      <c r="AT562">
        <v>0.203674999999999</v>
      </c>
      <c r="AU562">
        <v>203.67499999999899</v>
      </c>
      <c r="AV562">
        <v>0.2091064453125</v>
      </c>
    </row>
    <row r="563" spans="40:48">
      <c r="AN563">
        <v>40759</v>
      </c>
      <c r="AO563" t="s">
        <v>52</v>
      </c>
      <c r="AP563" t="s">
        <v>53</v>
      </c>
      <c r="AQ563">
        <v>75490</v>
      </c>
      <c r="AR563">
        <v>1.2724070000000001</v>
      </c>
      <c r="AS563">
        <v>1.4484680000000001</v>
      </c>
      <c r="AT563">
        <v>0.176061</v>
      </c>
      <c r="AU563">
        <v>176.06100000000001</v>
      </c>
      <c r="AV563">
        <v>0.2091064453125</v>
      </c>
    </row>
    <row r="564" spans="40:48">
      <c r="AN564">
        <v>40760</v>
      </c>
      <c r="AO564" t="s">
        <v>52</v>
      </c>
      <c r="AP564" t="s">
        <v>53</v>
      </c>
      <c r="AQ564">
        <v>75490</v>
      </c>
      <c r="AR564">
        <v>1.35</v>
      </c>
      <c r="AS564">
        <v>1.512518</v>
      </c>
      <c r="AT564">
        <v>0.162517999999999</v>
      </c>
      <c r="AU564">
        <v>162.51799999999901</v>
      </c>
      <c r="AV564">
        <v>0.235107421875</v>
      </c>
    </row>
    <row r="565" spans="40:48">
      <c r="AN565">
        <v>40761</v>
      </c>
      <c r="AO565" t="s">
        <v>52</v>
      </c>
      <c r="AP565" t="s">
        <v>53</v>
      </c>
      <c r="AQ565">
        <v>75490</v>
      </c>
      <c r="AR565">
        <v>1.408828</v>
      </c>
      <c r="AS565">
        <v>1.552468</v>
      </c>
      <c r="AT565">
        <v>0.14363999999999999</v>
      </c>
      <c r="AU565">
        <v>143.63999999999999</v>
      </c>
      <c r="AV565">
        <v>0.235107421875</v>
      </c>
    </row>
    <row r="566" spans="40:48">
      <c r="AN566">
        <v>40762</v>
      </c>
      <c r="AO566" t="s">
        <v>52</v>
      </c>
      <c r="AP566" t="s">
        <v>53</v>
      </c>
      <c r="AQ566">
        <v>75490</v>
      </c>
      <c r="AR566">
        <v>1.5899999999999901</v>
      </c>
      <c r="AS566">
        <v>1.7284679999999999</v>
      </c>
      <c r="AT566">
        <v>0.13846800000000001</v>
      </c>
      <c r="AU566">
        <v>138.46799999999999</v>
      </c>
      <c r="AV566">
        <v>0.2611083984375</v>
      </c>
    </row>
    <row r="567" spans="40:48">
      <c r="AN567">
        <v>40763</v>
      </c>
      <c r="AO567" t="s">
        <v>52</v>
      </c>
      <c r="AP567" t="s">
        <v>53</v>
      </c>
      <c r="AQ567">
        <v>75490</v>
      </c>
      <c r="AR567">
        <v>1.939999</v>
      </c>
      <c r="AS567">
        <v>2.0804680000000002</v>
      </c>
      <c r="AT567">
        <v>0.14046900000000001</v>
      </c>
      <c r="AU567">
        <v>140.46899999999999</v>
      </c>
      <c r="AV567">
        <v>0.2005615234375</v>
      </c>
    </row>
    <row r="568" spans="40:48">
      <c r="AN568">
        <v>40764</v>
      </c>
      <c r="AO568" t="s">
        <v>52</v>
      </c>
      <c r="AP568" t="s">
        <v>53</v>
      </c>
      <c r="AQ568">
        <v>75490</v>
      </c>
      <c r="AR568">
        <v>2.39</v>
      </c>
      <c r="AS568">
        <v>2.5525180000000001</v>
      </c>
      <c r="AT568">
        <v>0.162517999999999</v>
      </c>
      <c r="AU568">
        <v>162.51799999999901</v>
      </c>
      <c r="AV568">
        <v>0.154205322265625</v>
      </c>
    </row>
    <row r="569" spans="40:48">
      <c r="AN569">
        <v>40765</v>
      </c>
      <c r="AO569" t="s">
        <v>52</v>
      </c>
      <c r="AP569" t="s">
        <v>53</v>
      </c>
      <c r="AQ569">
        <v>75490</v>
      </c>
      <c r="AR569">
        <v>2.4500000000000002</v>
      </c>
      <c r="AS569">
        <v>2.5924680000000002</v>
      </c>
      <c r="AT569">
        <v>0.14246800000000001</v>
      </c>
      <c r="AU569">
        <v>142.46799999999999</v>
      </c>
      <c r="AV569">
        <v>0.154205322265625</v>
      </c>
    </row>
    <row r="570" spans="40:48">
      <c r="AN570">
        <v>40766</v>
      </c>
      <c r="AO570" t="s">
        <v>52</v>
      </c>
      <c r="AP570" t="s">
        <v>53</v>
      </c>
      <c r="AQ570">
        <v>75490</v>
      </c>
      <c r="AR570">
        <v>2.93</v>
      </c>
      <c r="AS570">
        <v>3.0684680000000002</v>
      </c>
      <c r="AT570">
        <v>0.13846800000000001</v>
      </c>
      <c r="AU570">
        <v>138.46799999999999</v>
      </c>
      <c r="AV570">
        <v>0.159881591796875</v>
      </c>
    </row>
    <row r="571" spans="40:48">
      <c r="AN571">
        <v>40767</v>
      </c>
      <c r="AO571" t="s">
        <v>52</v>
      </c>
      <c r="AP571" t="s">
        <v>53</v>
      </c>
      <c r="AQ571">
        <v>75490</v>
      </c>
      <c r="AR571">
        <v>3.35</v>
      </c>
      <c r="AS571">
        <v>3.4884680000000001</v>
      </c>
      <c r="AT571">
        <v>0.13846800000000001</v>
      </c>
      <c r="AU571">
        <v>138.46799999999999</v>
      </c>
      <c r="AV571">
        <v>0.1513671875</v>
      </c>
    </row>
    <row r="572" spans="40:48">
      <c r="AN572">
        <v>40768</v>
      </c>
      <c r="AO572" t="s">
        <v>52</v>
      </c>
      <c r="AP572" t="s">
        <v>53</v>
      </c>
      <c r="AQ572">
        <v>75490</v>
      </c>
      <c r="AR572">
        <v>3.6</v>
      </c>
      <c r="AS572">
        <v>3.7404679999999999</v>
      </c>
      <c r="AT572">
        <v>0.14046799999999901</v>
      </c>
      <c r="AU572">
        <v>140.46799999999899</v>
      </c>
      <c r="AV572">
        <v>0.38409423828125</v>
      </c>
    </row>
    <row r="2289" spans="1:7">
      <c r="A2289" s="2"/>
      <c r="B2289" s="2"/>
      <c r="C2289" s="2"/>
      <c r="D2289" s="2"/>
      <c r="E2289" s="2"/>
      <c r="F2289" s="2"/>
      <c r="G2289" s="2"/>
    </row>
    <row r="2290" spans="1:7">
      <c r="A2290" s="2"/>
      <c r="B2290" s="2"/>
      <c r="C2290" s="2"/>
      <c r="D2290" s="2"/>
      <c r="E2290" s="2"/>
      <c r="F2290" s="2"/>
      <c r="G2290" s="2"/>
    </row>
    <row r="2291" spans="1:7">
      <c r="A2291" s="2"/>
      <c r="B2291" s="2"/>
      <c r="C2291" s="2"/>
      <c r="D2291" s="2"/>
      <c r="E2291" s="2"/>
      <c r="F2291" s="2"/>
      <c r="G2291" s="2"/>
    </row>
    <row r="2292" spans="1:7">
      <c r="A2292" s="2"/>
      <c r="B2292" s="2"/>
      <c r="C2292" s="2"/>
      <c r="D2292" s="2"/>
      <c r="E2292" s="2"/>
      <c r="F2292" s="2"/>
      <c r="G2292" s="2"/>
    </row>
    <row r="2318" spans="1:7">
      <c r="A2318" s="2"/>
      <c r="B2318" s="2"/>
      <c r="C2318" s="2"/>
      <c r="D2318" s="2"/>
      <c r="E2318" s="2"/>
      <c r="F2318" s="2"/>
      <c r="G2318" s="2"/>
    </row>
    <row r="2319" spans="1:7">
      <c r="A2319" s="2"/>
      <c r="B2319" s="2"/>
      <c r="C2319" s="2"/>
      <c r="D2319" s="2"/>
      <c r="E2319" s="2"/>
      <c r="F2319" s="2"/>
      <c r="G2319" s="2"/>
    </row>
    <row r="2388" spans="1:7">
      <c r="A2388" s="2"/>
      <c r="B2388" s="2"/>
      <c r="C2388" s="2"/>
      <c r="D2388" s="2"/>
      <c r="E2388" s="2"/>
      <c r="F2388" s="2"/>
      <c r="G2388" s="2"/>
    </row>
    <row r="2389" spans="1:7">
      <c r="A2389" s="2"/>
      <c r="B2389" s="2"/>
      <c r="C2389" s="2"/>
      <c r="D2389" s="2"/>
      <c r="E2389" s="2"/>
      <c r="F2389" s="2"/>
      <c r="G2389" s="2"/>
    </row>
    <row r="2394" spans="1:7">
      <c r="A2394" s="2"/>
      <c r="B2394" s="2"/>
      <c r="C2394" s="2"/>
      <c r="D2394" s="2"/>
      <c r="E2394" s="2"/>
      <c r="F2394" s="2"/>
      <c r="G2394" s="2"/>
    </row>
    <row r="2396" spans="1:7">
      <c r="A2396" s="2"/>
      <c r="B2396" s="2"/>
      <c r="C2396" s="2"/>
      <c r="D2396" s="2"/>
      <c r="E2396" s="2"/>
      <c r="F2396" s="2"/>
      <c r="G2396" s="2"/>
    </row>
    <row r="2398" spans="1:7">
      <c r="A2398" s="2"/>
      <c r="B2398" s="2"/>
      <c r="C2398" s="2"/>
      <c r="D2398" s="2"/>
      <c r="E2398" s="2"/>
      <c r="F2398" s="2"/>
      <c r="G2398" s="2"/>
    </row>
    <row r="2399" spans="1:7">
      <c r="A2399" s="2"/>
      <c r="B2399" s="2"/>
      <c r="C2399" s="2"/>
      <c r="D2399" s="2"/>
      <c r="E2399" s="2"/>
      <c r="F2399" s="2"/>
      <c r="G2399" s="2"/>
    </row>
    <row r="2404" spans="1:7">
      <c r="A2404" s="2"/>
      <c r="B2404" s="2"/>
      <c r="C2404" s="2"/>
      <c r="D2404" s="2"/>
      <c r="E2404" s="2"/>
      <c r="F2404" s="2"/>
      <c r="G2404" s="2"/>
    </row>
    <row r="2407" spans="1:7">
      <c r="A2407" s="2"/>
      <c r="B2407" s="2"/>
      <c r="C2407" s="2"/>
      <c r="D2407" s="2"/>
      <c r="E2407" s="2"/>
      <c r="F2407" s="2"/>
      <c r="G2407" s="2"/>
    </row>
    <row r="2413" spans="1:7">
      <c r="A2413" s="2"/>
      <c r="B2413" s="2"/>
      <c r="C2413" s="2"/>
      <c r="D2413" s="2"/>
      <c r="E2413" s="2"/>
      <c r="F2413" s="2"/>
      <c r="G2413" s="2"/>
    </row>
    <row r="2414" spans="1:7">
      <c r="A2414" s="2"/>
      <c r="B2414" s="2"/>
      <c r="C2414" s="2"/>
      <c r="D2414" s="2"/>
      <c r="E2414" s="2"/>
      <c r="F2414" s="2"/>
      <c r="G2414" s="2"/>
    </row>
    <row r="2424" spans="1:7">
      <c r="A2424" s="2"/>
      <c r="B2424" s="2"/>
      <c r="C2424" s="2"/>
      <c r="D2424" s="2"/>
      <c r="E2424" s="2"/>
      <c r="F2424" s="2"/>
      <c r="G2424" s="2"/>
    </row>
    <row r="2425" spans="1:7">
      <c r="A2425" s="2"/>
      <c r="B2425" s="2"/>
      <c r="C2425" s="2"/>
      <c r="D2425" s="2"/>
      <c r="E2425" s="2"/>
      <c r="F2425" s="2"/>
      <c r="G2425" s="2"/>
    </row>
    <row r="2426" spans="1:7">
      <c r="A2426" s="2"/>
      <c r="B2426" s="2"/>
      <c r="C2426" s="2"/>
      <c r="D2426" s="2"/>
      <c r="E2426" s="2"/>
      <c r="F2426" s="2"/>
      <c r="G2426" s="2"/>
    </row>
    <row r="2427" spans="1:7">
      <c r="A2427" s="2"/>
      <c r="B2427" s="2"/>
      <c r="C2427" s="2"/>
      <c r="D2427" s="2"/>
      <c r="E2427" s="2"/>
      <c r="F2427" s="2"/>
      <c r="G2427" s="2"/>
    </row>
    <row r="2428" spans="1:7">
      <c r="A2428" s="2"/>
      <c r="B2428" s="2"/>
      <c r="C2428" s="2"/>
      <c r="D2428" s="2"/>
      <c r="E2428" s="2"/>
      <c r="F2428" s="2"/>
      <c r="G2428" s="2"/>
    </row>
    <row r="2429" spans="1:7">
      <c r="A2429" s="2"/>
      <c r="B2429" s="2"/>
      <c r="C2429" s="2"/>
      <c r="D2429" s="2"/>
      <c r="E2429" s="2"/>
      <c r="F2429" s="2"/>
      <c r="G2429" s="2"/>
    </row>
    <row r="2432" spans="1:7">
      <c r="A2432" s="2"/>
      <c r="B2432" s="2"/>
      <c r="C2432" s="2"/>
      <c r="D2432" s="2"/>
      <c r="E2432" s="2"/>
      <c r="F2432" s="2"/>
      <c r="G2432" s="2"/>
    </row>
    <row r="2434" spans="1:7">
      <c r="A2434" s="2"/>
      <c r="B2434" s="2"/>
      <c r="C2434" s="2"/>
      <c r="D2434" s="2"/>
      <c r="E2434" s="2"/>
      <c r="F2434" s="2"/>
      <c r="G2434" s="2"/>
    </row>
    <row r="2440" spans="1:7">
      <c r="A2440" s="2"/>
      <c r="B2440" s="2"/>
      <c r="C2440" s="2"/>
      <c r="D2440" s="2"/>
      <c r="E2440" s="2"/>
      <c r="F2440" s="2"/>
      <c r="G2440" s="2"/>
    </row>
    <row r="2445" spans="1:7">
      <c r="A2445" s="2"/>
      <c r="B2445" s="2"/>
      <c r="C2445" s="2"/>
      <c r="D2445" s="2"/>
      <c r="E2445" s="2"/>
      <c r="F2445" s="2"/>
      <c r="G2445" s="2"/>
    </row>
    <row r="2512" spans="1:7">
      <c r="A2512" s="2"/>
      <c r="B2512" s="2"/>
      <c r="C2512" s="2"/>
      <c r="D2512" s="2"/>
      <c r="E2512" s="2"/>
      <c r="F2512" s="2"/>
      <c r="G2512" s="2"/>
    </row>
    <row r="2513" spans="1:7">
      <c r="A2513" s="2"/>
      <c r="B2513" s="2"/>
      <c r="C2513" s="2"/>
      <c r="D2513" s="2"/>
      <c r="E2513" s="2"/>
      <c r="F2513" s="2"/>
      <c r="G2513" s="2"/>
    </row>
    <row r="2514" spans="1:7">
      <c r="A2514" s="2"/>
      <c r="B2514" s="2"/>
      <c r="C2514" s="2"/>
      <c r="D2514" s="2"/>
      <c r="E2514" s="2"/>
      <c r="F2514" s="2"/>
      <c r="G2514" s="2"/>
    </row>
    <row r="2515" spans="1:7">
      <c r="A2515" s="2"/>
      <c r="B2515" s="2"/>
      <c r="C2515" s="2"/>
      <c r="D2515" s="2"/>
      <c r="E2515" s="2"/>
      <c r="F2515" s="2"/>
      <c r="G2515" s="2"/>
    </row>
    <row r="2516" spans="1:7">
      <c r="A2516" s="2"/>
      <c r="B2516" s="2"/>
      <c r="C2516" s="2"/>
      <c r="D2516" s="2"/>
      <c r="E2516" s="2"/>
      <c r="F2516" s="2"/>
      <c r="G2516" s="2"/>
    </row>
    <row r="2517" spans="1:7">
      <c r="A2517" s="2"/>
      <c r="B2517" s="2"/>
      <c r="C2517" s="2"/>
      <c r="D2517" s="2"/>
      <c r="E2517" s="2"/>
      <c r="F2517" s="2"/>
      <c r="G2517" s="2"/>
    </row>
    <row r="2522" spans="1:7">
      <c r="A2522" s="2"/>
      <c r="B2522" s="2"/>
      <c r="C2522" s="2"/>
      <c r="D2522" s="2"/>
      <c r="E2522" s="2"/>
      <c r="F2522" s="2"/>
      <c r="G2522" s="2"/>
    </row>
    <row r="2523" spans="1:7">
      <c r="A2523" s="2"/>
      <c r="B2523" s="2"/>
      <c r="C2523" s="2"/>
      <c r="D2523" s="2"/>
      <c r="E2523" s="2"/>
      <c r="F2523" s="2"/>
      <c r="G2523" s="2"/>
    </row>
    <row r="2540" spans="1:7">
      <c r="A2540" s="2"/>
      <c r="B2540" s="2"/>
      <c r="C2540" s="2"/>
      <c r="D2540" s="2"/>
      <c r="E2540" s="2"/>
      <c r="F2540" s="2"/>
      <c r="G2540" s="2"/>
    </row>
    <row r="2541" spans="1:7">
      <c r="A2541" s="2"/>
      <c r="B2541" s="2"/>
      <c r="C2541" s="2"/>
      <c r="D2541" s="2"/>
      <c r="E2541" s="2"/>
      <c r="F2541" s="2"/>
      <c r="G2541" s="2"/>
    </row>
    <row r="2575" spans="1:7">
      <c r="A2575" s="2"/>
      <c r="B2575" s="2"/>
      <c r="C2575" s="2"/>
      <c r="D2575" s="2"/>
      <c r="E2575" s="2"/>
      <c r="F2575" s="2"/>
      <c r="G2575" s="2"/>
    </row>
    <row r="2577" spans="1:7">
      <c r="A2577" s="2"/>
      <c r="B2577" s="2"/>
      <c r="C2577" s="2"/>
      <c r="D2577" s="2"/>
      <c r="E2577" s="2"/>
      <c r="F2577" s="2"/>
      <c r="G2577" s="2"/>
    </row>
    <row r="2612" spans="1:7">
      <c r="A2612" s="2"/>
      <c r="B2612" s="2"/>
      <c r="C2612" s="2"/>
      <c r="D2612" s="2"/>
      <c r="E2612" s="2"/>
      <c r="F2612" s="2"/>
      <c r="G2612" s="2"/>
    </row>
    <row r="2613" spans="1:7">
      <c r="A2613" s="2"/>
      <c r="B2613" s="2"/>
      <c r="C2613" s="2"/>
      <c r="D2613" s="2"/>
      <c r="E2613" s="2"/>
      <c r="F2613" s="2"/>
      <c r="G2613" s="2"/>
    </row>
    <row r="2622" spans="1:7">
      <c r="A2622" s="2"/>
      <c r="B2622" s="2"/>
      <c r="C2622" s="2"/>
      <c r="D2622" s="2"/>
      <c r="E2622" s="2"/>
      <c r="F2622" s="2"/>
      <c r="G2622" s="2"/>
    </row>
    <row r="2623" spans="1:7">
      <c r="A2623" s="2"/>
      <c r="B2623" s="2"/>
      <c r="C2623" s="2"/>
      <c r="D2623" s="2"/>
      <c r="E2623" s="2"/>
      <c r="F2623" s="2"/>
      <c r="G2623" s="2"/>
    </row>
    <row r="2661" spans="1:7">
      <c r="A2661" s="2"/>
      <c r="B2661" s="2"/>
      <c r="C2661" s="2"/>
      <c r="D2661" s="2"/>
      <c r="E2661" s="2"/>
      <c r="F2661" s="2"/>
      <c r="G2661" s="2"/>
    </row>
    <row r="2663" spans="1:7">
      <c r="A2663" s="2"/>
      <c r="B2663" s="2"/>
      <c r="C2663" s="2"/>
      <c r="D2663" s="2"/>
      <c r="E2663" s="2"/>
      <c r="F2663" s="2"/>
      <c r="G2663" s="2"/>
    </row>
    <row r="2670" spans="1:7">
      <c r="A2670" s="2"/>
      <c r="B2670" s="2"/>
      <c r="C2670" s="2"/>
      <c r="D2670" s="2"/>
      <c r="E2670" s="2"/>
      <c r="F2670" s="2"/>
      <c r="G2670" s="2"/>
    </row>
    <row r="2671" spans="1:7">
      <c r="A2671" s="2"/>
      <c r="B2671" s="2"/>
      <c r="C2671" s="2"/>
      <c r="D2671" s="2"/>
      <c r="E2671" s="2"/>
      <c r="F2671" s="2"/>
      <c r="G2671" s="2"/>
    </row>
    <row r="2672" spans="1:7">
      <c r="A2672" s="2"/>
      <c r="B2672" s="2"/>
      <c r="C2672" s="2"/>
      <c r="D2672" s="2"/>
      <c r="E2672" s="2"/>
      <c r="F2672" s="2"/>
      <c r="G2672" s="2"/>
    </row>
    <row r="2673" spans="1:7">
      <c r="A2673" s="2"/>
      <c r="B2673" s="2"/>
      <c r="C2673" s="2"/>
      <c r="D2673" s="2"/>
      <c r="E2673" s="2"/>
      <c r="F2673" s="2"/>
      <c r="G2673" s="2"/>
    </row>
  </sheetData>
  <sortState ref="N4:V540">
    <sortCondition ref="U4"/>
  </sortState>
  <phoneticPr fontId="1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U13"/>
  <sheetViews>
    <sheetView showRuler="0" workbookViewId="0">
      <selection activeCell="A14" sqref="A14:XFD1048576"/>
    </sheetView>
  </sheetViews>
  <sheetFormatPr baseColWidth="12" defaultRowHeight="18" x14ac:dyDescent="0"/>
  <sheetData>
    <row r="2" spans="1:47" ht="28">
      <c r="A2" s="1" t="s">
        <v>44</v>
      </c>
      <c r="M2" s="1" t="s">
        <v>45</v>
      </c>
      <c r="Y2" s="1" t="s">
        <v>46</v>
      </c>
      <c r="AK2" s="1" t="s">
        <v>47</v>
      </c>
    </row>
    <row r="3" spans="1:47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39</v>
      </c>
      <c r="J3" t="s">
        <v>40</v>
      </c>
      <c r="K3">
        <f>AVERAGE(H4:H1048576)</f>
        <v>137.44949999999952</v>
      </c>
      <c r="M3" t="s">
        <v>0</v>
      </c>
      <c r="N3" t="s">
        <v>1</v>
      </c>
      <c r="O3" t="s">
        <v>2</v>
      </c>
      <c r="P3" t="s">
        <v>3</v>
      </c>
      <c r="Q3" t="s">
        <v>4</v>
      </c>
      <c r="R3" t="s">
        <v>5</v>
      </c>
      <c r="S3" t="s">
        <v>6</v>
      </c>
      <c r="T3" t="s">
        <v>39</v>
      </c>
      <c r="V3" t="s">
        <v>40</v>
      </c>
      <c r="W3">
        <f>AVERAGE(T4:T1048576)</f>
        <v>136.50129999999922</v>
      </c>
      <c r="Y3" t="s">
        <v>0</v>
      </c>
      <c r="Z3" t="s">
        <v>1</v>
      </c>
      <c r="AA3" t="s">
        <v>2</v>
      </c>
      <c r="AB3" t="s">
        <v>3</v>
      </c>
      <c r="AC3" t="s">
        <v>4</v>
      </c>
      <c r="AD3" t="s">
        <v>5</v>
      </c>
      <c r="AE3" t="s">
        <v>6</v>
      </c>
      <c r="AF3" t="s">
        <v>39</v>
      </c>
      <c r="AH3" t="s">
        <v>40</v>
      </c>
      <c r="AI3">
        <f>AVERAGE(AF4:AF1048576)</f>
        <v>611.61699999999951</v>
      </c>
      <c r="AK3" t="s">
        <v>0</v>
      </c>
      <c r="AL3" t="s">
        <v>1</v>
      </c>
      <c r="AM3" t="s">
        <v>2</v>
      </c>
      <c r="AN3" t="s">
        <v>3</v>
      </c>
      <c r="AO3" t="s">
        <v>4</v>
      </c>
      <c r="AP3" t="s">
        <v>5</v>
      </c>
      <c r="AQ3" t="s">
        <v>6</v>
      </c>
      <c r="AR3" t="s">
        <v>39</v>
      </c>
      <c r="AT3" t="s">
        <v>40</v>
      </c>
      <c r="AU3">
        <f>AVERAGE(AR4:AR1048576)</f>
        <v>712.66079999999988</v>
      </c>
    </row>
    <row r="4" spans="1:47">
      <c r="A4">
        <v>54858</v>
      </c>
      <c r="B4" t="s">
        <v>26</v>
      </c>
      <c r="C4" t="s">
        <v>15</v>
      </c>
      <c r="D4">
        <v>68898</v>
      </c>
      <c r="E4">
        <v>1.2199990000000001</v>
      </c>
      <c r="F4">
        <v>1.356468</v>
      </c>
      <c r="G4">
        <v>0.13646899999999901</v>
      </c>
      <c r="H4">
        <v>136.468999999999</v>
      </c>
      <c r="J4" t="s">
        <v>36</v>
      </c>
      <c r="K4">
        <f>_xlfn.STDEV.P(H4:H1048576)</f>
        <v>5.1677380399940747</v>
      </c>
      <c r="M4">
        <v>54858</v>
      </c>
      <c r="N4" t="s">
        <v>26</v>
      </c>
      <c r="O4" t="s">
        <v>15</v>
      </c>
      <c r="P4">
        <v>68898</v>
      </c>
      <c r="Q4">
        <v>1.1100000000000001</v>
      </c>
      <c r="R4">
        <v>1.2444679999999999</v>
      </c>
      <c r="S4">
        <v>0.134467999999999</v>
      </c>
      <c r="T4">
        <v>134.46799999999899</v>
      </c>
      <c r="V4" t="s">
        <v>36</v>
      </c>
      <c r="W4">
        <f>_xlfn.STDEV.P(T4:T1048576)</f>
        <v>4.7484339113019596</v>
      </c>
      <c r="Y4">
        <v>53579</v>
      </c>
      <c r="Z4" t="s">
        <v>26</v>
      </c>
      <c r="AA4" t="s">
        <v>22</v>
      </c>
      <c r="AB4">
        <v>69382</v>
      </c>
      <c r="AC4">
        <v>1.4718230000000001</v>
      </c>
      <c r="AD4">
        <v>2.1044679999999998</v>
      </c>
      <c r="AE4">
        <v>0.63264499999999901</v>
      </c>
      <c r="AF4">
        <v>632.64499999999896</v>
      </c>
      <c r="AH4" t="s">
        <v>36</v>
      </c>
      <c r="AI4">
        <f>_xlfn.STDEV.P(AF4:AF1048576)</f>
        <v>226.92227068932689</v>
      </c>
      <c r="AK4">
        <v>53579</v>
      </c>
      <c r="AL4" t="s">
        <v>26</v>
      </c>
      <c r="AM4" t="s">
        <v>22</v>
      </c>
      <c r="AN4">
        <v>69422</v>
      </c>
      <c r="AO4">
        <v>1.306735</v>
      </c>
      <c r="AP4">
        <v>1.872468</v>
      </c>
      <c r="AQ4">
        <v>0.56573300000000004</v>
      </c>
      <c r="AR4">
        <v>565.73299999999995</v>
      </c>
      <c r="AT4" t="s">
        <v>36</v>
      </c>
      <c r="AU4">
        <f>_xlfn.STDEV.P(AR4:AR1048576)</f>
        <v>446.30849801651794</v>
      </c>
    </row>
    <row r="5" spans="1:47">
      <c r="A5">
        <v>54859</v>
      </c>
      <c r="B5" t="s">
        <v>26</v>
      </c>
      <c r="C5" t="s">
        <v>15</v>
      </c>
      <c r="D5">
        <v>68898</v>
      </c>
      <c r="E5">
        <v>1.459999</v>
      </c>
      <c r="F5">
        <v>1.596468</v>
      </c>
      <c r="G5">
        <v>0.13646899999999901</v>
      </c>
      <c r="H5">
        <v>136.468999999999</v>
      </c>
      <c r="J5" t="s">
        <v>35</v>
      </c>
      <c r="K5">
        <f>VARPA(H4:H1048576)</f>
        <v>26.705516450001802</v>
      </c>
      <c r="M5">
        <v>54859</v>
      </c>
      <c r="N5" t="s">
        <v>26</v>
      </c>
      <c r="O5" t="s">
        <v>15</v>
      </c>
      <c r="P5">
        <v>68898</v>
      </c>
      <c r="Q5">
        <v>1.209999</v>
      </c>
      <c r="R5">
        <v>1.344468</v>
      </c>
      <c r="S5">
        <v>0.13446899999999901</v>
      </c>
      <c r="T5">
        <v>134.468999999999</v>
      </c>
      <c r="V5" t="s">
        <v>35</v>
      </c>
      <c r="W5">
        <f>VARPA(T4:T1048576)</f>
        <v>22.547624610002423</v>
      </c>
      <c r="Y5">
        <v>53580</v>
      </c>
      <c r="Z5" t="s">
        <v>26</v>
      </c>
      <c r="AA5" t="s">
        <v>22</v>
      </c>
      <c r="AB5">
        <v>68898</v>
      </c>
      <c r="AC5">
        <v>2.1422819999999998</v>
      </c>
      <c r="AD5">
        <v>2.56446799999999</v>
      </c>
      <c r="AE5">
        <v>0.42218599999999901</v>
      </c>
      <c r="AF5">
        <v>422.18599999999901</v>
      </c>
      <c r="AH5" t="s">
        <v>35</v>
      </c>
      <c r="AI5">
        <f>VARPA(AF4:AF1048576)</f>
        <v>51493.716934800148</v>
      </c>
      <c r="AK5">
        <v>53580</v>
      </c>
      <c r="AL5" t="s">
        <v>26</v>
      </c>
      <c r="AM5" t="s">
        <v>22</v>
      </c>
      <c r="AN5">
        <v>69054</v>
      </c>
      <c r="AO5">
        <v>1.5985849999999999</v>
      </c>
      <c r="AP5">
        <v>2.360468</v>
      </c>
      <c r="AQ5">
        <v>0.76188299999999998</v>
      </c>
      <c r="AR5">
        <v>761.88300000000004</v>
      </c>
      <c r="AT5" t="s">
        <v>35</v>
      </c>
      <c r="AU5">
        <f>VARPA(AR4:AR1048576)</f>
        <v>199191.27540176018</v>
      </c>
    </row>
    <row r="6" spans="1:47">
      <c r="A6">
        <v>54860</v>
      </c>
      <c r="B6" t="s">
        <v>26</v>
      </c>
      <c r="C6" t="s">
        <v>15</v>
      </c>
      <c r="D6">
        <v>68898</v>
      </c>
      <c r="E6">
        <v>1.649999</v>
      </c>
      <c r="F6">
        <v>1.7844679999999999</v>
      </c>
      <c r="G6">
        <v>0.13446899999999901</v>
      </c>
      <c r="H6">
        <v>134.468999999999</v>
      </c>
      <c r="J6" t="s">
        <v>41</v>
      </c>
      <c r="K6">
        <f>COUNT(H4:H1048576)</f>
        <v>10</v>
      </c>
      <c r="M6">
        <v>54860</v>
      </c>
      <c r="N6" t="s">
        <v>26</v>
      </c>
      <c r="O6" t="s">
        <v>15</v>
      </c>
      <c r="P6">
        <v>68898</v>
      </c>
      <c r="Q6">
        <v>1.669999</v>
      </c>
      <c r="R6">
        <v>1.804468</v>
      </c>
      <c r="S6">
        <v>0.13446899999999901</v>
      </c>
      <c r="T6">
        <v>134.468999999999</v>
      </c>
      <c r="V6" t="s">
        <v>41</v>
      </c>
      <c r="W6">
        <f>COUNT(T4:T1048576)</f>
        <v>10</v>
      </c>
      <c r="Y6">
        <v>53581</v>
      </c>
      <c r="Z6" t="s">
        <v>26</v>
      </c>
      <c r="AA6" t="s">
        <v>22</v>
      </c>
      <c r="AB6">
        <v>68898</v>
      </c>
      <c r="AC6">
        <v>2.1843970000000001</v>
      </c>
      <c r="AD6">
        <v>2.6044679999999998</v>
      </c>
      <c r="AE6">
        <v>0.42007099999999897</v>
      </c>
      <c r="AF6">
        <v>420.070999999999</v>
      </c>
      <c r="AH6" t="s">
        <v>41</v>
      </c>
      <c r="AI6">
        <f>COUNT(AF4:AF1048576)</f>
        <v>10</v>
      </c>
      <c r="AK6">
        <v>53581</v>
      </c>
      <c r="AL6" t="s">
        <v>26</v>
      </c>
      <c r="AM6" t="s">
        <v>22</v>
      </c>
      <c r="AN6">
        <v>69034</v>
      </c>
      <c r="AO6">
        <v>1.7282739999999901</v>
      </c>
      <c r="AP6">
        <v>2.2284679999999999</v>
      </c>
      <c r="AQ6">
        <v>0.50019400000000003</v>
      </c>
      <c r="AR6">
        <v>500.19400000000002</v>
      </c>
      <c r="AT6" t="s">
        <v>41</v>
      </c>
      <c r="AU6">
        <f>COUNT(AR4:AR1048576)</f>
        <v>10</v>
      </c>
    </row>
    <row r="7" spans="1:47">
      <c r="A7">
        <v>54861</v>
      </c>
      <c r="B7" t="s">
        <v>26</v>
      </c>
      <c r="C7" t="s">
        <v>15</v>
      </c>
      <c r="D7">
        <v>68898</v>
      </c>
      <c r="E7">
        <v>2.0099990000000001</v>
      </c>
      <c r="F7">
        <v>2.1444679999999998</v>
      </c>
      <c r="G7">
        <v>0.13446899999999901</v>
      </c>
      <c r="H7">
        <v>134.468999999999</v>
      </c>
      <c r="J7" t="s">
        <v>10</v>
      </c>
      <c r="K7">
        <f>K4/SQRT(K6)</f>
        <v>1.6341822557475587</v>
      </c>
      <c r="M7">
        <v>54861</v>
      </c>
      <c r="N7" t="s">
        <v>26</v>
      </c>
      <c r="O7" t="s">
        <v>15</v>
      </c>
      <c r="P7">
        <v>68898</v>
      </c>
      <c r="Q7">
        <v>2.0299990000000001</v>
      </c>
      <c r="R7">
        <v>2.1644679999999998</v>
      </c>
      <c r="S7">
        <v>0.13446899999999901</v>
      </c>
      <c r="T7">
        <v>134.468999999999</v>
      </c>
      <c r="V7" t="s">
        <v>10</v>
      </c>
      <c r="W7">
        <f>W4/SQRT(W6)</f>
        <v>1.5015866478496145</v>
      </c>
      <c r="Y7">
        <v>53582</v>
      </c>
      <c r="Z7" t="s">
        <v>26</v>
      </c>
      <c r="AA7" t="s">
        <v>22</v>
      </c>
      <c r="AB7">
        <v>68898</v>
      </c>
      <c r="AC7">
        <v>2.8499560000000002</v>
      </c>
      <c r="AD7">
        <v>3.2404679999999999</v>
      </c>
      <c r="AE7">
        <v>0.39051199999999903</v>
      </c>
      <c r="AF7">
        <v>390.51199999999898</v>
      </c>
      <c r="AH7" t="s">
        <v>10</v>
      </c>
      <c r="AI7">
        <f>AI4/SQRT(AI6)</f>
        <v>71.759122719554014</v>
      </c>
      <c r="AK7">
        <v>53582</v>
      </c>
      <c r="AL7" t="s">
        <v>26</v>
      </c>
      <c r="AM7" t="s">
        <v>22</v>
      </c>
      <c r="AN7">
        <v>69034</v>
      </c>
      <c r="AO7">
        <v>1.982923</v>
      </c>
      <c r="AP7">
        <v>2.392468</v>
      </c>
      <c r="AQ7">
        <v>0.40954499999999999</v>
      </c>
      <c r="AR7">
        <v>409.54500000000002</v>
      </c>
      <c r="AT7" t="s">
        <v>10</v>
      </c>
      <c r="AU7">
        <f>AU4/SQRT(AU6)</f>
        <v>141.1351392820938</v>
      </c>
    </row>
    <row r="8" spans="1:47">
      <c r="A8">
        <v>54862</v>
      </c>
      <c r="B8" t="s">
        <v>26</v>
      </c>
      <c r="C8" t="s">
        <v>15</v>
      </c>
      <c r="D8">
        <v>68898</v>
      </c>
      <c r="E8">
        <v>2.31</v>
      </c>
      <c r="F8">
        <v>2.4444680000000001</v>
      </c>
      <c r="G8">
        <v>0.134468</v>
      </c>
      <c r="H8">
        <v>134.46799999999999</v>
      </c>
      <c r="J8" t="s">
        <v>37</v>
      </c>
      <c r="K8">
        <f>K7*1.96</f>
        <v>3.2029972212652149</v>
      </c>
      <c r="M8">
        <v>54862</v>
      </c>
      <c r="N8" t="s">
        <v>26</v>
      </c>
      <c r="O8" t="s">
        <v>15</v>
      </c>
      <c r="P8">
        <v>68898</v>
      </c>
      <c r="Q8">
        <v>2.5099990000000001</v>
      </c>
      <c r="R8">
        <v>2.6444679999999998</v>
      </c>
      <c r="S8">
        <v>0.13446899999999901</v>
      </c>
      <c r="T8">
        <v>134.468999999999</v>
      </c>
      <c r="V8" t="s">
        <v>37</v>
      </c>
      <c r="W8">
        <f>W7*1.96</f>
        <v>2.9431098297852443</v>
      </c>
      <c r="Y8">
        <v>53579</v>
      </c>
      <c r="Z8" t="s">
        <v>26</v>
      </c>
      <c r="AA8" t="s">
        <v>22</v>
      </c>
      <c r="AB8">
        <v>69282</v>
      </c>
      <c r="AC8">
        <v>1.0844389999999999</v>
      </c>
      <c r="AD8">
        <v>1.832468</v>
      </c>
      <c r="AE8">
        <v>0.74802900000000005</v>
      </c>
      <c r="AF8">
        <v>748.029</v>
      </c>
      <c r="AH8" t="s">
        <v>37</v>
      </c>
      <c r="AI8">
        <f>AI7*1.96</f>
        <v>140.64788053032586</v>
      </c>
      <c r="AK8">
        <v>53583</v>
      </c>
      <c r="AL8" t="s">
        <v>26</v>
      </c>
      <c r="AM8" t="s">
        <v>22</v>
      </c>
      <c r="AN8">
        <v>69034</v>
      </c>
      <c r="AO8">
        <v>2.2443360000000001</v>
      </c>
      <c r="AP8">
        <v>2.6445180000000001</v>
      </c>
      <c r="AQ8">
        <v>0.40018199999999998</v>
      </c>
      <c r="AR8">
        <v>400.18200000000002</v>
      </c>
      <c r="AT8" t="s">
        <v>37</v>
      </c>
      <c r="AU8">
        <f>AU7*1.96</f>
        <v>276.62487299290387</v>
      </c>
    </row>
    <row r="9" spans="1:47">
      <c r="A9">
        <v>54858</v>
      </c>
      <c r="B9" t="s">
        <v>26</v>
      </c>
      <c r="C9" t="s">
        <v>15</v>
      </c>
      <c r="D9">
        <v>68898</v>
      </c>
      <c r="E9">
        <v>1.379999</v>
      </c>
      <c r="F9">
        <v>1.5164679999999999</v>
      </c>
      <c r="G9">
        <v>0.13646900000000001</v>
      </c>
      <c r="H9">
        <v>136.46899999999999</v>
      </c>
      <c r="J9" t="s">
        <v>38</v>
      </c>
      <c r="K9">
        <f>K7*2.576</f>
        <v>4.2096534908057111</v>
      </c>
      <c r="M9">
        <v>54858</v>
      </c>
      <c r="N9" t="s">
        <v>26</v>
      </c>
      <c r="O9" t="s">
        <v>15</v>
      </c>
      <c r="P9">
        <v>68898</v>
      </c>
      <c r="Q9">
        <v>1.129999</v>
      </c>
      <c r="R9">
        <v>1.2644679999999999</v>
      </c>
      <c r="S9">
        <v>0.13446899999999901</v>
      </c>
      <c r="T9">
        <v>134.468999999999</v>
      </c>
      <c r="V9" t="s">
        <v>38</v>
      </c>
      <c r="W9">
        <f>W7*2.576</f>
        <v>3.8680872048606072</v>
      </c>
      <c r="Y9">
        <v>53580</v>
      </c>
      <c r="Z9" t="s">
        <v>26</v>
      </c>
      <c r="AA9" t="s">
        <v>22</v>
      </c>
      <c r="AB9">
        <v>68816</v>
      </c>
      <c r="AC9">
        <v>1.1638040000000001</v>
      </c>
      <c r="AD9">
        <v>2.360468</v>
      </c>
      <c r="AE9">
        <v>1.1966639999999999</v>
      </c>
      <c r="AF9">
        <v>1196.664</v>
      </c>
      <c r="AH9" t="s">
        <v>38</v>
      </c>
      <c r="AI9">
        <f>AI7*2.576</f>
        <v>184.85150012557114</v>
      </c>
      <c r="AK9">
        <v>53584</v>
      </c>
      <c r="AL9" t="s">
        <v>26</v>
      </c>
      <c r="AM9" t="s">
        <v>22</v>
      </c>
      <c r="AN9">
        <v>69034</v>
      </c>
      <c r="AO9">
        <v>2.3266879999999999</v>
      </c>
      <c r="AP9">
        <v>2.7444679999999999</v>
      </c>
      <c r="AQ9">
        <v>0.41777999999999998</v>
      </c>
      <c r="AR9">
        <v>417.78</v>
      </c>
      <c r="AT9" t="s">
        <v>38</v>
      </c>
      <c r="AU9">
        <f>AU7*2.576</f>
        <v>363.56411879067366</v>
      </c>
    </row>
    <row r="10" spans="1:47">
      <c r="A10">
        <v>54859</v>
      </c>
      <c r="B10" t="s">
        <v>26</v>
      </c>
      <c r="C10" t="s">
        <v>15</v>
      </c>
      <c r="D10">
        <v>68898</v>
      </c>
      <c r="E10">
        <v>1.4799990000000001</v>
      </c>
      <c r="F10">
        <v>1.616468</v>
      </c>
      <c r="G10">
        <v>0.13646899999999901</v>
      </c>
      <c r="H10">
        <v>136.468999999999</v>
      </c>
      <c r="J10" t="s">
        <v>42</v>
      </c>
      <c r="K10" t="e">
        <f>_xlfn.PERCENTILE.EXC(H4:H1048576,0.95)</f>
        <v>#NUM!</v>
      </c>
      <c r="M10">
        <v>54859</v>
      </c>
      <c r="N10" t="s">
        <v>26</v>
      </c>
      <c r="O10" t="s">
        <v>15</v>
      </c>
      <c r="P10">
        <v>68898</v>
      </c>
      <c r="Q10">
        <v>1.58</v>
      </c>
      <c r="R10">
        <v>1.7164679999999899</v>
      </c>
      <c r="S10">
        <v>0.13646799999999901</v>
      </c>
      <c r="T10">
        <v>136.46799999999899</v>
      </c>
      <c r="V10" t="s">
        <v>42</v>
      </c>
      <c r="W10" t="e">
        <f>_xlfn.PERCENTILE.EXC(T4:T1048576,0.95)</f>
        <v>#NUM!</v>
      </c>
      <c r="Y10">
        <v>53581</v>
      </c>
      <c r="Z10" t="s">
        <v>26</v>
      </c>
      <c r="AA10" t="s">
        <v>22</v>
      </c>
      <c r="AB10">
        <v>69350</v>
      </c>
      <c r="AC10">
        <v>1.5373619999999999</v>
      </c>
      <c r="AD10">
        <v>2.1925150000000002</v>
      </c>
      <c r="AE10">
        <v>0.65515299999999999</v>
      </c>
      <c r="AF10">
        <v>655.15300000000002</v>
      </c>
      <c r="AH10" t="s">
        <v>42</v>
      </c>
      <c r="AI10" t="e">
        <f>_xlfn.PERCENTILE.EXC(AF4:AF1048576,0.95)</f>
        <v>#NUM!</v>
      </c>
      <c r="AK10">
        <v>53585</v>
      </c>
      <c r="AL10" t="s">
        <v>26</v>
      </c>
      <c r="AM10" t="s">
        <v>22</v>
      </c>
      <c r="AN10">
        <v>68898</v>
      </c>
      <c r="AO10">
        <v>2.8092380000000001</v>
      </c>
      <c r="AP10">
        <v>3.292478</v>
      </c>
      <c r="AQ10">
        <v>0.483239999999999</v>
      </c>
      <c r="AR10">
        <v>483.23999999999899</v>
      </c>
      <c r="AT10" t="s">
        <v>42</v>
      </c>
      <c r="AU10" t="e">
        <f>_xlfn.PERCENTILE.EXC(AR4:AR1048576,0.95)</f>
        <v>#NUM!</v>
      </c>
    </row>
    <row r="11" spans="1:47">
      <c r="A11">
        <v>54860</v>
      </c>
      <c r="B11" t="s">
        <v>26</v>
      </c>
      <c r="C11" t="s">
        <v>15</v>
      </c>
      <c r="D11">
        <v>68898</v>
      </c>
      <c r="E11">
        <v>1.6099999999999901</v>
      </c>
      <c r="F11">
        <v>1.7444679999999999</v>
      </c>
      <c r="G11">
        <v>0.134468</v>
      </c>
      <c r="H11">
        <v>134.46799999999999</v>
      </c>
      <c r="J11" t="s">
        <v>43</v>
      </c>
      <c r="K11" t="e">
        <f>_xlfn.PERCENTILE.EXC(H4:H1048576,0.99)</f>
        <v>#NUM!</v>
      </c>
      <c r="M11">
        <v>54860</v>
      </c>
      <c r="N11" t="s">
        <v>26</v>
      </c>
      <c r="O11" t="s">
        <v>15</v>
      </c>
      <c r="P11">
        <v>68898</v>
      </c>
      <c r="Q11">
        <v>1.77</v>
      </c>
      <c r="R11">
        <v>1.904468</v>
      </c>
      <c r="S11">
        <v>0.134468</v>
      </c>
      <c r="T11">
        <v>134.46799999999999</v>
      </c>
      <c r="V11" t="s">
        <v>43</v>
      </c>
      <c r="W11" t="e">
        <f>_xlfn.PERCENTILE.EXC(T4:T1048576,0.99)</f>
        <v>#NUM!</v>
      </c>
      <c r="Y11">
        <v>53583</v>
      </c>
      <c r="Z11" t="s">
        <v>26</v>
      </c>
      <c r="AA11" t="s">
        <v>22</v>
      </c>
      <c r="AB11">
        <v>69034</v>
      </c>
      <c r="AC11">
        <v>2.0504470000000001</v>
      </c>
      <c r="AD11">
        <v>2.4884680000000001</v>
      </c>
      <c r="AE11">
        <v>0.43802099999999999</v>
      </c>
      <c r="AF11">
        <v>438.02100000000002</v>
      </c>
      <c r="AH11" t="s">
        <v>43</v>
      </c>
      <c r="AI11" t="e">
        <f>_xlfn.PERCENTILE.EXC(AF4:AF1048576,0.99)</f>
        <v>#NUM!</v>
      </c>
      <c r="AK11">
        <v>53586</v>
      </c>
      <c r="AL11" t="s">
        <v>26</v>
      </c>
      <c r="AM11" t="s">
        <v>22</v>
      </c>
      <c r="AN11">
        <v>68898</v>
      </c>
      <c r="AO11">
        <v>2.9888699999999999</v>
      </c>
      <c r="AP11">
        <v>3.4724680000000001</v>
      </c>
      <c r="AQ11">
        <v>0.48359799999999997</v>
      </c>
      <c r="AR11">
        <v>483.59800000000001</v>
      </c>
      <c r="AT11" t="s">
        <v>43</v>
      </c>
      <c r="AU11" t="e">
        <f>_xlfn.PERCENTILE.EXC(AR4:AR1048576,0.99)</f>
        <v>#NUM!</v>
      </c>
    </row>
    <row r="12" spans="1:47">
      <c r="A12">
        <v>54861</v>
      </c>
      <c r="B12" t="s">
        <v>26</v>
      </c>
      <c r="C12" t="s">
        <v>15</v>
      </c>
      <c r="D12">
        <v>68898</v>
      </c>
      <c r="E12">
        <v>2.06</v>
      </c>
      <c r="F12">
        <v>2.2125180000000002</v>
      </c>
      <c r="G12">
        <v>0.15251799999999999</v>
      </c>
      <c r="H12">
        <v>152.518</v>
      </c>
      <c r="M12">
        <v>54861</v>
      </c>
      <c r="N12" t="s">
        <v>26</v>
      </c>
      <c r="O12" t="s">
        <v>15</v>
      </c>
      <c r="P12">
        <v>68898</v>
      </c>
      <c r="Q12">
        <v>2.0099990000000001</v>
      </c>
      <c r="R12">
        <v>2.1605180000000002</v>
      </c>
      <c r="S12">
        <v>0.15051899999999999</v>
      </c>
      <c r="T12">
        <v>150.51900000000001</v>
      </c>
      <c r="Y12">
        <v>53584</v>
      </c>
      <c r="Z12" t="s">
        <v>26</v>
      </c>
      <c r="AA12" t="s">
        <v>22</v>
      </c>
      <c r="AB12">
        <v>68898</v>
      </c>
      <c r="AC12">
        <v>2.4235419999999999</v>
      </c>
      <c r="AD12">
        <v>3.0244680000000002</v>
      </c>
      <c r="AE12">
        <v>0.60092599999999996</v>
      </c>
      <c r="AF12">
        <v>600.92600000000004</v>
      </c>
      <c r="AK12">
        <v>53579</v>
      </c>
      <c r="AL12" t="s">
        <v>26</v>
      </c>
      <c r="AM12" t="s">
        <v>22</v>
      </c>
      <c r="AN12">
        <v>68898</v>
      </c>
      <c r="AO12">
        <v>1.204599</v>
      </c>
      <c r="AP12">
        <v>2.5004680000000001</v>
      </c>
      <c r="AQ12">
        <v>1.2958689999999999</v>
      </c>
      <c r="AR12">
        <v>1295.8689999999999</v>
      </c>
    </row>
    <row r="13" spans="1:47">
      <c r="A13">
        <v>54862</v>
      </c>
      <c r="B13" t="s">
        <v>26</v>
      </c>
      <c r="C13" t="s">
        <v>15</v>
      </c>
      <c r="D13">
        <v>68898</v>
      </c>
      <c r="E13">
        <v>2.1142409999999998</v>
      </c>
      <c r="F13">
        <v>2.2524679999999999</v>
      </c>
      <c r="G13">
        <v>0.13822699999999999</v>
      </c>
      <c r="H13">
        <v>138.227</v>
      </c>
      <c r="M13">
        <v>54862</v>
      </c>
      <c r="N13" t="s">
        <v>26</v>
      </c>
      <c r="O13" t="s">
        <v>15</v>
      </c>
      <c r="P13">
        <v>68898</v>
      </c>
      <c r="Q13">
        <v>2.063723</v>
      </c>
      <c r="R13">
        <v>2.2004679999999999</v>
      </c>
      <c r="S13">
        <v>0.13674499999999901</v>
      </c>
      <c r="T13">
        <v>136.74499999999901</v>
      </c>
      <c r="Y13">
        <v>53585</v>
      </c>
      <c r="Z13" t="s">
        <v>26</v>
      </c>
      <c r="AA13" t="s">
        <v>22</v>
      </c>
      <c r="AB13">
        <v>68898</v>
      </c>
      <c r="AC13">
        <v>2.4645049999999999</v>
      </c>
      <c r="AD13">
        <v>3.0764680000000002</v>
      </c>
      <c r="AE13">
        <v>0.61196300000000003</v>
      </c>
      <c r="AF13">
        <v>611.96299999999997</v>
      </c>
      <c r="AK13">
        <v>53580</v>
      </c>
      <c r="AL13" t="s">
        <v>26</v>
      </c>
      <c r="AM13" t="s">
        <v>22</v>
      </c>
      <c r="AN13">
        <v>68934</v>
      </c>
      <c r="AO13">
        <v>1.223884</v>
      </c>
      <c r="AP13">
        <v>3.0324680000000002</v>
      </c>
      <c r="AQ13">
        <v>1.808584</v>
      </c>
      <c r="AR13">
        <v>1808.5840000000001</v>
      </c>
    </row>
  </sheetData>
  <phoneticPr fontId="1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U12"/>
  <sheetViews>
    <sheetView showRuler="0" workbookViewId="0">
      <selection activeCell="A13" sqref="A13:XFD1048576"/>
    </sheetView>
  </sheetViews>
  <sheetFormatPr baseColWidth="12" defaultRowHeight="18" x14ac:dyDescent="0"/>
  <sheetData>
    <row r="2" spans="1:47" ht="28">
      <c r="A2" s="1" t="s">
        <v>44</v>
      </c>
      <c r="M2" s="1" t="s">
        <v>45</v>
      </c>
      <c r="Y2" s="1" t="s">
        <v>46</v>
      </c>
      <c r="AK2" s="1" t="s">
        <v>47</v>
      </c>
    </row>
    <row r="3" spans="1:47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39</v>
      </c>
      <c r="J3" t="s">
        <v>40</v>
      </c>
      <c r="K3">
        <f>AVERAGE(H4:H1048576)</f>
        <v>108.91288888888822</v>
      </c>
      <c r="M3" t="s">
        <v>0</v>
      </c>
      <c r="N3" t="s">
        <v>1</v>
      </c>
      <c r="O3" t="s">
        <v>2</v>
      </c>
      <c r="P3" t="s">
        <v>3</v>
      </c>
      <c r="Q3" t="s">
        <v>4</v>
      </c>
      <c r="R3" t="s">
        <v>5</v>
      </c>
      <c r="S3" t="s">
        <v>6</v>
      </c>
      <c r="T3" t="s">
        <v>39</v>
      </c>
      <c r="V3" t="s">
        <v>40</v>
      </c>
      <c r="W3">
        <f>AVERAGE(T4:T1048576)</f>
        <v>107.57944444444399</v>
      </c>
      <c r="Y3" t="s">
        <v>0</v>
      </c>
      <c r="Z3" t="s">
        <v>1</v>
      </c>
      <c r="AA3" t="s">
        <v>2</v>
      </c>
      <c r="AB3" t="s">
        <v>3</v>
      </c>
      <c r="AC3" t="s">
        <v>4</v>
      </c>
      <c r="AD3" t="s">
        <v>5</v>
      </c>
      <c r="AE3" t="s">
        <v>6</v>
      </c>
      <c r="AF3" t="s">
        <v>39</v>
      </c>
      <c r="AH3" t="s">
        <v>40</v>
      </c>
      <c r="AI3">
        <f>AVERAGE(AF4:AF1048576)</f>
        <v>587.88511111111097</v>
      </c>
      <c r="AK3" t="s">
        <v>0</v>
      </c>
      <c r="AL3" t="s">
        <v>1</v>
      </c>
      <c r="AM3" t="s">
        <v>2</v>
      </c>
      <c r="AN3" t="s">
        <v>3</v>
      </c>
      <c r="AO3" t="s">
        <v>4</v>
      </c>
      <c r="AP3" t="s">
        <v>5</v>
      </c>
      <c r="AQ3" t="s">
        <v>6</v>
      </c>
      <c r="AR3" t="s">
        <v>39</v>
      </c>
      <c r="AT3" t="s">
        <v>40</v>
      </c>
      <c r="AU3">
        <f>AVERAGE(AR4:AR1048576)</f>
        <v>511.61355555555537</v>
      </c>
    </row>
    <row r="4" spans="1:47">
      <c r="A4">
        <v>54858</v>
      </c>
      <c r="B4" t="s">
        <v>26</v>
      </c>
      <c r="C4" t="s">
        <v>15</v>
      </c>
      <c r="D4">
        <v>33770</v>
      </c>
      <c r="E4">
        <v>1.4799990000000001</v>
      </c>
      <c r="F4">
        <v>1.588468</v>
      </c>
      <c r="G4">
        <v>0.108468999999999</v>
      </c>
      <c r="H4">
        <v>108.468999999999</v>
      </c>
      <c r="J4" t="s">
        <v>36</v>
      </c>
      <c r="K4">
        <f>_xlfn.STDEV.P(H4:H1048576)</f>
        <v>1.2570984620187975</v>
      </c>
      <c r="M4">
        <v>54858</v>
      </c>
      <c r="N4" t="s">
        <v>26</v>
      </c>
      <c r="O4" t="s">
        <v>15</v>
      </c>
      <c r="P4">
        <v>33770</v>
      </c>
      <c r="Q4">
        <v>1.3599999999999901</v>
      </c>
      <c r="R4">
        <v>1.4684680000000001</v>
      </c>
      <c r="S4">
        <v>0.10846799999999999</v>
      </c>
      <c r="T4">
        <v>108.468</v>
      </c>
      <c r="V4" t="s">
        <v>36</v>
      </c>
      <c r="W4">
        <f>_xlfn.STDEV.P(T4:T1048576)</f>
        <v>0.99343535394570859</v>
      </c>
      <c r="Y4">
        <v>53579</v>
      </c>
      <c r="Z4" t="s">
        <v>26</v>
      </c>
      <c r="AA4" t="s">
        <v>22</v>
      </c>
      <c r="AB4">
        <v>34018</v>
      </c>
      <c r="AC4">
        <v>1.1036649999999999</v>
      </c>
      <c r="AD4">
        <v>2.0804680000000002</v>
      </c>
      <c r="AE4">
        <v>0.97680299999999998</v>
      </c>
      <c r="AF4">
        <v>976.803</v>
      </c>
      <c r="AH4" t="s">
        <v>36</v>
      </c>
      <c r="AI4">
        <f>_xlfn.STDEV.P(AF4:AF1048576)</f>
        <v>223.77665011913828</v>
      </c>
      <c r="AK4">
        <v>53579</v>
      </c>
      <c r="AL4" t="s">
        <v>26</v>
      </c>
      <c r="AM4" t="s">
        <v>22</v>
      </c>
      <c r="AN4">
        <v>33854</v>
      </c>
      <c r="AO4">
        <v>1.306735</v>
      </c>
      <c r="AP4">
        <v>2.312468</v>
      </c>
      <c r="AQ4">
        <v>1.005733</v>
      </c>
      <c r="AR4">
        <v>1005.7329999999999</v>
      </c>
      <c r="AT4" t="s">
        <v>36</v>
      </c>
      <c r="AU4">
        <f>_xlfn.STDEV.P(AR4:AR1048576)</f>
        <v>253.96810110900464</v>
      </c>
    </row>
    <row r="5" spans="1:47">
      <c r="A5">
        <v>54859</v>
      </c>
      <c r="B5" t="s">
        <v>26</v>
      </c>
      <c r="C5" t="s">
        <v>15</v>
      </c>
      <c r="D5">
        <v>33770</v>
      </c>
      <c r="E5">
        <v>1.669999</v>
      </c>
      <c r="F5">
        <v>1.7764679999999999</v>
      </c>
      <c r="G5">
        <v>0.10646899999999899</v>
      </c>
      <c r="H5">
        <v>106.468999999999</v>
      </c>
      <c r="J5" t="s">
        <v>35</v>
      </c>
      <c r="K5">
        <f>VARPA(H4:H1048576)</f>
        <v>1.580296543210026</v>
      </c>
      <c r="M5">
        <v>54859</v>
      </c>
      <c r="N5" t="s">
        <v>26</v>
      </c>
      <c r="O5" t="s">
        <v>15</v>
      </c>
      <c r="P5">
        <v>33770</v>
      </c>
      <c r="Q5">
        <v>1.429999</v>
      </c>
      <c r="R5">
        <v>1.5364679999999999</v>
      </c>
      <c r="S5">
        <v>0.10646899999999899</v>
      </c>
      <c r="T5">
        <v>106.468999999999</v>
      </c>
      <c r="V5" t="s">
        <v>35</v>
      </c>
      <c r="W5">
        <f>VARPA(T4:T1048576)</f>
        <v>0.98691380246923521</v>
      </c>
      <c r="Y5">
        <v>53580</v>
      </c>
      <c r="Z5" t="s">
        <v>26</v>
      </c>
      <c r="AA5" t="s">
        <v>22</v>
      </c>
      <c r="AB5">
        <v>33854</v>
      </c>
      <c r="AC5">
        <v>1.4964489999999999</v>
      </c>
      <c r="AD5">
        <v>2.4244680000000001</v>
      </c>
      <c r="AE5">
        <v>0.92801900000000004</v>
      </c>
      <c r="AF5">
        <v>928.01900000000001</v>
      </c>
      <c r="AH5" t="s">
        <v>35</v>
      </c>
      <c r="AI5">
        <f>VARPA(AF4:AF1048576)</f>
        <v>50075.989138543235</v>
      </c>
      <c r="AK5">
        <v>53580</v>
      </c>
      <c r="AL5" t="s">
        <v>26</v>
      </c>
      <c r="AM5" t="s">
        <v>22</v>
      </c>
      <c r="AN5">
        <v>33914</v>
      </c>
      <c r="AO5">
        <v>1.5060609999999901</v>
      </c>
      <c r="AP5">
        <v>2.0764680000000002</v>
      </c>
      <c r="AQ5">
        <v>0.570407</v>
      </c>
      <c r="AR5">
        <v>570.40700000000004</v>
      </c>
      <c r="AT5" t="s">
        <v>35</v>
      </c>
      <c r="AU5">
        <f>VARPA(AR4:AR1048576)</f>
        <v>64499.796380913598</v>
      </c>
    </row>
    <row r="6" spans="1:47">
      <c r="A6">
        <v>54860</v>
      </c>
      <c r="B6" t="s">
        <v>26</v>
      </c>
      <c r="C6" t="s">
        <v>15</v>
      </c>
      <c r="D6">
        <v>33770</v>
      </c>
      <c r="E6">
        <v>1.8</v>
      </c>
      <c r="F6">
        <v>1.9084680000000001</v>
      </c>
      <c r="G6">
        <v>0.10846799999999999</v>
      </c>
      <c r="H6">
        <v>108.468</v>
      </c>
      <c r="J6" t="s">
        <v>41</v>
      </c>
      <c r="K6">
        <f>COUNT(H4:H1048576)</f>
        <v>9</v>
      </c>
      <c r="M6">
        <v>54860</v>
      </c>
      <c r="N6" t="s">
        <v>26</v>
      </c>
      <c r="O6" t="s">
        <v>15</v>
      </c>
      <c r="P6">
        <v>33770</v>
      </c>
      <c r="Q6">
        <v>1.52</v>
      </c>
      <c r="R6">
        <v>1.628468</v>
      </c>
      <c r="S6">
        <v>0.10846799999999999</v>
      </c>
      <c r="T6">
        <v>108.468</v>
      </c>
      <c r="V6" t="s">
        <v>41</v>
      </c>
      <c r="W6">
        <f>COUNT(T4:T1048576)</f>
        <v>9</v>
      </c>
      <c r="Y6">
        <v>53581</v>
      </c>
      <c r="Z6" t="s">
        <v>26</v>
      </c>
      <c r="AA6" t="s">
        <v>22</v>
      </c>
      <c r="AB6">
        <v>33926</v>
      </c>
      <c r="AC6">
        <v>1.625613</v>
      </c>
      <c r="AD6">
        <v>2.1364679999999998</v>
      </c>
      <c r="AE6">
        <v>0.51085499999999895</v>
      </c>
      <c r="AF6">
        <v>510.854999999999</v>
      </c>
      <c r="AH6" t="s">
        <v>41</v>
      </c>
      <c r="AI6">
        <f>COUNT(AF4:AF1048576)</f>
        <v>9</v>
      </c>
      <c r="AK6">
        <v>53581</v>
      </c>
      <c r="AL6" t="s">
        <v>26</v>
      </c>
      <c r="AM6" t="s">
        <v>22</v>
      </c>
      <c r="AN6">
        <v>33770</v>
      </c>
      <c r="AO6">
        <v>1.920005</v>
      </c>
      <c r="AP6">
        <v>2.2085180000000002</v>
      </c>
      <c r="AQ6">
        <v>0.28851300000000002</v>
      </c>
      <c r="AR6">
        <v>288.51299999999998</v>
      </c>
      <c r="AT6" t="s">
        <v>41</v>
      </c>
      <c r="AU6">
        <f>COUNT(AR4:AR1048576)</f>
        <v>9</v>
      </c>
    </row>
    <row r="7" spans="1:47">
      <c r="A7">
        <v>54861</v>
      </c>
      <c r="B7" t="s">
        <v>26</v>
      </c>
      <c r="C7" t="s">
        <v>15</v>
      </c>
      <c r="D7">
        <v>33770</v>
      </c>
      <c r="E7">
        <v>2.31</v>
      </c>
      <c r="F7">
        <v>2.4204680000000001</v>
      </c>
      <c r="G7">
        <v>0.110468</v>
      </c>
      <c r="H7">
        <v>110.468</v>
      </c>
      <c r="J7" t="s">
        <v>10</v>
      </c>
      <c r="K7">
        <f>K4/SQRT(K6)</f>
        <v>0.41903282067293252</v>
      </c>
      <c r="M7">
        <v>54861</v>
      </c>
      <c r="N7" t="s">
        <v>26</v>
      </c>
      <c r="O7" t="s">
        <v>15</v>
      </c>
      <c r="P7">
        <v>33770</v>
      </c>
      <c r="Q7">
        <v>1.8199999999999901</v>
      </c>
      <c r="R7">
        <v>1.9284680000000001</v>
      </c>
      <c r="S7">
        <v>0.10846799999999999</v>
      </c>
      <c r="T7">
        <v>108.468</v>
      </c>
      <c r="V7" t="s">
        <v>10</v>
      </c>
      <c r="W7">
        <f>W4/SQRT(W6)</f>
        <v>0.33114511798190288</v>
      </c>
      <c r="Y7">
        <v>53583</v>
      </c>
      <c r="Z7" t="s">
        <v>26</v>
      </c>
      <c r="AA7" t="s">
        <v>22</v>
      </c>
      <c r="AB7">
        <v>33890</v>
      </c>
      <c r="AC7">
        <v>1.6929620000000001</v>
      </c>
      <c r="AD7">
        <v>2.360468</v>
      </c>
      <c r="AE7">
        <v>0.66750599999999904</v>
      </c>
      <c r="AF7">
        <v>667.50599999999997</v>
      </c>
      <c r="AH7" t="s">
        <v>10</v>
      </c>
      <c r="AI7">
        <f>AI4/SQRT(AI6)</f>
        <v>74.592216706379432</v>
      </c>
      <c r="AK7">
        <v>53582</v>
      </c>
      <c r="AL7" t="s">
        <v>26</v>
      </c>
      <c r="AM7" t="s">
        <v>22</v>
      </c>
      <c r="AN7">
        <v>33770</v>
      </c>
      <c r="AO7">
        <v>2.0684420000000001</v>
      </c>
      <c r="AP7">
        <v>2.360468</v>
      </c>
      <c r="AQ7">
        <v>0.29202599999999901</v>
      </c>
      <c r="AR7">
        <v>292.02599999999899</v>
      </c>
      <c r="AT7" t="s">
        <v>10</v>
      </c>
      <c r="AU7">
        <f>AU4/SQRT(AU6)</f>
        <v>84.65603370300154</v>
      </c>
    </row>
    <row r="8" spans="1:47">
      <c r="A8">
        <v>54858</v>
      </c>
      <c r="B8" t="s">
        <v>26</v>
      </c>
      <c r="C8" t="s">
        <v>15</v>
      </c>
      <c r="D8">
        <v>33770</v>
      </c>
      <c r="E8">
        <v>1.149999</v>
      </c>
      <c r="F8">
        <v>1.2604679999999999</v>
      </c>
      <c r="G8">
        <v>0.110468999999999</v>
      </c>
      <c r="H8">
        <v>110.468999999999</v>
      </c>
      <c r="J8" t="s">
        <v>37</v>
      </c>
      <c r="K8">
        <f>K7*1.96</f>
        <v>0.82130432851894775</v>
      </c>
      <c r="M8">
        <v>54862</v>
      </c>
      <c r="N8" t="s">
        <v>26</v>
      </c>
      <c r="O8" t="s">
        <v>15</v>
      </c>
      <c r="P8">
        <v>33770</v>
      </c>
      <c r="Q8">
        <v>2.0899990000000002</v>
      </c>
      <c r="R8">
        <v>2.1964679999999999</v>
      </c>
      <c r="S8">
        <v>0.10646899999999899</v>
      </c>
      <c r="T8">
        <v>106.468999999999</v>
      </c>
      <c r="V8" t="s">
        <v>37</v>
      </c>
      <c r="W8">
        <f>W7*1.96</f>
        <v>0.6490444312445296</v>
      </c>
      <c r="Y8">
        <v>53584</v>
      </c>
      <c r="Z8" t="s">
        <v>26</v>
      </c>
      <c r="AA8" t="s">
        <v>22</v>
      </c>
      <c r="AB8">
        <v>33890</v>
      </c>
      <c r="AC8">
        <v>1.7050369999999999</v>
      </c>
      <c r="AD8">
        <v>2.372468</v>
      </c>
      <c r="AE8">
        <v>0.667431</v>
      </c>
      <c r="AF8">
        <v>667.43100000000004</v>
      </c>
      <c r="AH8" t="s">
        <v>37</v>
      </c>
      <c r="AI8">
        <f>AI7*1.96</f>
        <v>146.20074474450368</v>
      </c>
      <c r="AK8">
        <v>53583</v>
      </c>
      <c r="AL8" t="s">
        <v>26</v>
      </c>
      <c r="AM8" t="s">
        <v>22</v>
      </c>
      <c r="AN8">
        <v>33770</v>
      </c>
      <c r="AO8">
        <v>2.2397089999999999</v>
      </c>
      <c r="AP8">
        <v>2.6244679999999998</v>
      </c>
      <c r="AQ8">
        <v>0.38475900000000002</v>
      </c>
      <c r="AR8">
        <v>384.75900000000001</v>
      </c>
      <c r="AT8" t="s">
        <v>37</v>
      </c>
      <c r="AU8">
        <f>AU7*1.96</f>
        <v>165.92582605788303</v>
      </c>
    </row>
    <row r="9" spans="1:47">
      <c r="A9">
        <v>54859</v>
      </c>
      <c r="B9" t="s">
        <v>26</v>
      </c>
      <c r="C9" t="s">
        <v>15</v>
      </c>
      <c r="D9">
        <v>33770</v>
      </c>
      <c r="E9">
        <v>2.02</v>
      </c>
      <c r="F9">
        <v>2.1284679999999998</v>
      </c>
      <c r="G9">
        <v>0.108467999999999</v>
      </c>
      <c r="H9">
        <v>108.46799999999899</v>
      </c>
      <c r="J9" t="s">
        <v>38</v>
      </c>
      <c r="K9">
        <f>K7*2.576</f>
        <v>1.0794285460534743</v>
      </c>
      <c r="M9">
        <v>54863</v>
      </c>
      <c r="N9" t="s">
        <v>26</v>
      </c>
      <c r="O9" t="s">
        <v>15</v>
      </c>
      <c r="P9">
        <v>33770</v>
      </c>
      <c r="Q9">
        <v>2.1800000000000002</v>
      </c>
      <c r="R9">
        <v>2.2884679999999999</v>
      </c>
      <c r="S9">
        <v>0.108467999999999</v>
      </c>
      <c r="T9">
        <v>108.46799999999899</v>
      </c>
      <c r="V9" t="s">
        <v>38</v>
      </c>
      <c r="W9">
        <f>W7*2.576</f>
        <v>0.85302982392138182</v>
      </c>
      <c r="Y9">
        <v>53588</v>
      </c>
      <c r="Z9" t="s">
        <v>26</v>
      </c>
      <c r="AA9" t="s">
        <v>22</v>
      </c>
      <c r="AB9">
        <v>33770</v>
      </c>
      <c r="AC9">
        <v>2.423467</v>
      </c>
      <c r="AD9">
        <v>2.804468</v>
      </c>
      <c r="AE9">
        <v>0.38100099999999898</v>
      </c>
      <c r="AF9">
        <v>381.00099999999901</v>
      </c>
      <c r="AH9" t="s">
        <v>38</v>
      </c>
      <c r="AI9">
        <f>AI7*2.576</f>
        <v>192.14955023563343</v>
      </c>
      <c r="AK9">
        <v>53584</v>
      </c>
      <c r="AL9" t="s">
        <v>26</v>
      </c>
      <c r="AM9" t="s">
        <v>22</v>
      </c>
      <c r="AN9">
        <v>33770</v>
      </c>
      <c r="AO9">
        <v>2.3160530000000001</v>
      </c>
      <c r="AP9">
        <v>2.7084679999999999</v>
      </c>
      <c r="AQ9">
        <v>0.39241499999999901</v>
      </c>
      <c r="AR9">
        <v>392.414999999999</v>
      </c>
      <c r="AT9" t="s">
        <v>38</v>
      </c>
      <c r="AU9">
        <f>AU7*2.576</f>
        <v>218.07394281893198</v>
      </c>
    </row>
    <row r="10" spans="1:47">
      <c r="A10">
        <v>54860</v>
      </c>
      <c r="B10" t="s">
        <v>26</v>
      </c>
      <c r="C10" t="s">
        <v>15</v>
      </c>
      <c r="D10">
        <v>33770</v>
      </c>
      <c r="E10">
        <v>2.6499990000000002</v>
      </c>
      <c r="F10">
        <v>2.7604679999999999</v>
      </c>
      <c r="G10">
        <v>0.110468999999999</v>
      </c>
      <c r="H10">
        <v>110.468999999999</v>
      </c>
      <c r="J10" t="s">
        <v>42</v>
      </c>
      <c r="K10" t="e">
        <f>_xlfn.PERCENTILE.EXC(H4:H1048576,0.95)</f>
        <v>#NUM!</v>
      </c>
      <c r="M10">
        <v>54864</v>
      </c>
      <c r="N10" t="s">
        <v>26</v>
      </c>
      <c r="O10" t="s">
        <v>15</v>
      </c>
      <c r="P10">
        <v>33770</v>
      </c>
      <c r="Q10">
        <v>2.5099990000000001</v>
      </c>
      <c r="R10">
        <v>2.6164679999999998</v>
      </c>
      <c r="S10">
        <v>0.10646899999999999</v>
      </c>
      <c r="T10">
        <v>106.46899999999999</v>
      </c>
      <c r="V10" t="s">
        <v>42</v>
      </c>
      <c r="W10" t="e">
        <f>_xlfn.PERCENTILE.EXC(T4:T1048576,0.95)</f>
        <v>#NUM!</v>
      </c>
      <c r="Y10">
        <v>53589</v>
      </c>
      <c r="Z10" t="s">
        <v>26</v>
      </c>
      <c r="AA10" t="s">
        <v>22</v>
      </c>
      <c r="AB10">
        <v>33770</v>
      </c>
      <c r="AC10">
        <v>2.4751949999999998</v>
      </c>
      <c r="AD10">
        <v>2.8725179999999999</v>
      </c>
      <c r="AE10">
        <v>0.39732299999999998</v>
      </c>
      <c r="AF10">
        <v>397.32299999999998</v>
      </c>
      <c r="AH10" t="s">
        <v>42</v>
      </c>
      <c r="AI10" t="e">
        <f>_xlfn.PERCENTILE.EXC(AF4:AF1048576,0.95)</f>
        <v>#NUM!</v>
      </c>
      <c r="AK10">
        <v>53585</v>
      </c>
      <c r="AL10" t="s">
        <v>26</v>
      </c>
      <c r="AM10" t="s">
        <v>22</v>
      </c>
      <c r="AN10">
        <v>33770</v>
      </c>
      <c r="AO10">
        <v>2.3582179999999999</v>
      </c>
      <c r="AP10">
        <v>2.7484679999999999</v>
      </c>
      <c r="AQ10">
        <v>0.39024999999999999</v>
      </c>
      <c r="AR10">
        <v>390.25</v>
      </c>
      <c r="AT10" t="s">
        <v>42</v>
      </c>
      <c r="AU10" t="e">
        <f>_xlfn.PERCENTILE.EXC(AR4:AR1048576,0.95)</f>
        <v>#NUM!</v>
      </c>
    </row>
    <row r="11" spans="1:47">
      <c r="A11">
        <v>54858</v>
      </c>
      <c r="B11" t="s">
        <v>26</v>
      </c>
      <c r="C11" t="s">
        <v>15</v>
      </c>
      <c r="D11">
        <v>33770</v>
      </c>
      <c r="E11">
        <v>1.78</v>
      </c>
      <c r="F11">
        <v>1.888468</v>
      </c>
      <c r="G11">
        <v>0.10846799999999999</v>
      </c>
      <c r="H11">
        <v>108.468</v>
      </c>
      <c r="J11" t="s">
        <v>43</v>
      </c>
      <c r="K11" t="e">
        <f>_xlfn.PERCENTILE.EXC(H4:H1048576,0.99)</f>
        <v>#NUM!</v>
      </c>
      <c r="M11">
        <v>54865</v>
      </c>
      <c r="N11" t="s">
        <v>26</v>
      </c>
      <c r="O11" t="s">
        <v>15</v>
      </c>
      <c r="P11">
        <v>33770</v>
      </c>
      <c r="Q11">
        <v>2.66</v>
      </c>
      <c r="R11">
        <v>2.7684679999999999</v>
      </c>
      <c r="S11">
        <v>0.108467999999999</v>
      </c>
      <c r="T11">
        <v>108.46799999999899</v>
      </c>
      <c r="V11" t="s">
        <v>43</v>
      </c>
      <c r="W11" t="e">
        <f>_xlfn.PERCENTILE.EXC(T4:T1048576,0.99)</f>
        <v>#NUM!</v>
      </c>
      <c r="Y11">
        <v>53582</v>
      </c>
      <c r="Z11" t="s">
        <v>26</v>
      </c>
      <c r="AA11" t="s">
        <v>22</v>
      </c>
      <c r="AB11">
        <v>33770</v>
      </c>
      <c r="AC11">
        <v>2.606096</v>
      </c>
      <c r="AD11">
        <v>2.9724680000000001</v>
      </c>
      <c r="AE11">
        <v>0.36637199999999998</v>
      </c>
      <c r="AF11">
        <v>366.37200000000001</v>
      </c>
      <c r="AH11" t="s">
        <v>43</v>
      </c>
      <c r="AI11" t="e">
        <f>_xlfn.PERCENTILE.EXC(AF4:AF1048576,0.99)</f>
        <v>#NUM!</v>
      </c>
      <c r="AK11">
        <v>53586</v>
      </c>
      <c r="AL11" t="s">
        <v>26</v>
      </c>
      <c r="AM11" t="s">
        <v>22</v>
      </c>
      <c r="AN11">
        <v>33770</v>
      </c>
      <c r="AO11">
        <v>2.6682510000000002</v>
      </c>
      <c r="AP11">
        <v>3.0284680000000002</v>
      </c>
      <c r="AQ11">
        <v>0.36021700000000001</v>
      </c>
      <c r="AR11">
        <v>360.21699999999998</v>
      </c>
      <c r="AT11" t="s">
        <v>43</v>
      </c>
      <c r="AU11" t="e">
        <f>_xlfn.PERCENTILE.EXC(AR4:AR1048576,0.99)</f>
        <v>#NUM!</v>
      </c>
    </row>
    <row r="12" spans="1:47">
      <c r="A12">
        <v>54859</v>
      </c>
      <c r="B12" t="s">
        <v>26</v>
      </c>
      <c r="C12" t="s">
        <v>15</v>
      </c>
      <c r="D12">
        <v>33770</v>
      </c>
      <c r="E12">
        <v>2.12</v>
      </c>
      <c r="F12">
        <v>2.2284679999999999</v>
      </c>
      <c r="G12">
        <v>0.108467999999999</v>
      </c>
      <c r="H12">
        <v>108.46799999999899</v>
      </c>
      <c r="M12">
        <v>54866</v>
      </c>
      <c r="N12" t="s">
        <v>26</v>
      </c>
      <c r="O12" t="s">
        <v>15</v>
      </c>
      <c r="P12">
        <v>33770</v>
      </c>
      <c r="Q12">
        <v>2.79</v>
      </c>
      <c r="R12">
        <v>2.896468</v>
      </c>
      <c r="S12">
        <v>0.10646799999999999</v>
      </c>
      <c r="T12">
        <v>106.468</v>
      </c>
      <c r="Y12">
        <v>53590</v>
      </c>
      <c r="Z12" t="s">
        <v>26</v>
      </c>
      <c r="AA12" t="s">
        <v>22</v>
      </c>
      <c r="AB12">
        <v>33770</v>
      </c>
      <c r="AC12">
        <v>2.92881199999999</v>
      </c>
      <c r="AD12">
        <v>3.324468</v>
      </c>
      <c r="AE12">
        <v>0.39565600000000001</v>
      </c>
      <c r="AF12">
        <v>395.65600000000001</v>
      </c>
      <c r="AK12">
        <v>53579</v>
      </c>
      <c r="AL12" t="s">
        <v>26</v>
      </c>
      <c r="AM12" t="s">
        <v>22</v>
      </c>
      <c r="AN12">
        <v>33894</v>
      </c>
      <c r="AO12">
        <v>1.5042659999999901</v>
      </c>
      <c r="AP12">
        <v>2.4244680000000001</v>
      </c>
      <c r="AQ12">
        <v>0.92020199999999996</v>
      </c>
      <c r="AR12">
        <v>920.202</v>
      </c>
    </row>
  </sheetData>
  <sortState ref="M4:T2347">
    <sortCondition descending="1" ref="T4"/>
  </sortState>
  <phoneticPr fontId="1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U12"/>
  <sheetViews>
    <sheetView showRuler="0" workbookViewId="0">
      <selection activeCell="A13" sqref="A13:XFD1048576"/>
    </sheetView>
  </sheetViews>
  <sheetFormatPr baseColWidth="12" defaultRowHeight="18" x14ac:dyDescent="0"/>
  <sheetData>
    <row r="2" spans="1:47" ht="28">
      <c r="A2" s="1" t="s">
        <v>44</v>
      </c>
      <c r="M2" s="1" t="s">
        <v>45</v>
      </c>
      <c r="Y2" s="1" t="s">
        <v>46</v>
      </c>
      <c r="AK2" s="1" t="s">
        <v>47</v>
      </c>
    </row>
    <row r="3" spans="1:47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39</v>
      </c>
      <c r="J3" t="s">
        <v>40</v>
      </c>
      <c r="K3">
        <f>AVERAGE(H4:H1048576)</f>
        <v>96.475555555555303</v>
      </c>
      <c r="M3" t="s">
        <v>0</v>
      </c>
      <c r="N3" t="s">
        <v>1</v>
      </c>
      <c r="O3" t="s">
        <v>2</v>
      </c>
      <c r="P3" t="s">
        <v>3</v>
      </c>
      <c r="Q3" t="s">
        <v>4</v>
      </c>
      <c r="R3" t="s">
        <v>5</v>
      </c>
      <c r="S3" t="s">
        <v>6</v>
      </c>
      <c r="T3" t="s">
        <v>39</v>
      </c>
      <c r="V3" t="s">
        <v>40</v>
      </c>
      <c r="W3">
        <f>AVERAGE(T4:T1048576)</f>
        <v>96.257222222222083</v>
      </c>
      <c r="Y3" t="s">
        <v>0</v>
      </c>
      <c r="Z3" t="s">
        <v>1</v>
      </c>
      <c r="AA3" t="s">
        <v>2</v>
      </c>
      <c r="AB3" t="s">
        <v>3</v>
      </c>
      <c r="AC3" t="s">
        <v>4</v>
      </c>
      <c r="AD3" t="s">
        <v>5</v>
      </c>
      <c r="AE3" t="s">
        <v>6</v>
      </c>
      <c r="AF3" t="s">
        <v>39</v>
      </c>
      <c r="AH3" t="s">
        <v>40</v>
      </c>
      <c r="AI3">
        <f>AVERAGE(AF4:AF1048576)</f>
        <v>436.97599999999932</v>
      </c>
      <c r="AK3" t="s">
        <v>0</v>
      </c>
      <c r="AL3" t="s">
        <v>1</v>
      </c>
      <c r="AM3" t="s">
        <v>2</v>
      </c>
      <c r="AN3" t="s">
        <v>3</v>
      </c>
      <c r="AO3" t="s">
        <v>4</v>
      </c>
      <c r="AP3" t="s">
        <v>5</v>
      </c>
      <c r="AQ3" t="s">
        <v>6</v>
      </c>
      <c r="AR3" t="s">
        <v>39</v>
      </c>
      <c r="AT3" t="s">
        <v>40</v>
      </c>
      <c r="AU3">
        <f>AVERAGE(AR4:AR1048576)</f>
        <v>304.34033333333309</v>
      </c>
    </row>
    <row r="4" spans="1:47">
      <c r="A4">
        <v>54858</v>
      </c>
      <c r="B4" t="s">
        <v>26</v>
      </c>
      <c r="C4" t="s">
        <v>15</v>
      </c>
      <c r="D4">
        <v>16274</v>
      </c>
      <c r="E4">
        <v>1.56</v>
      </c>
      <c r="F4">
        <v>1.6564809999999901</v>
      </c>
      <c r="G4">
        <v>9.6480999999999803E-2</v>
      </c>
      <c r="H4">
        <v>96.480999999999796</v>
      </c>
      <c r="J4" t="s">
        <v>36</v>
      </c>
      <c r="K4">
        <f>_xlfn.STDEV.P(H4:H1048576)</f>
        <v>2.9964842403169247</v>
      </c>
      <c r="M4">
        <v>54858</v>
      </c>
      <c r="N4" t="s">
        <v>26</v>
      </c>
      <c r="O4" t="s">
        <v>15</v>
      </c>
      <c r="P4">
        <v>16274</v>
      </c>
      <c r="Q4">
        <v>1.03</v>
      </c>
      <c r="R4">
        <v>1.124468</v>
      </c>
      <c r="S4">
        <v>9.4467999999999996E-2</v>
      </c>
      <c r="T4">
        <v>94.467999999999904</v>
      </c>
      <c r="V4" t="s">
        <v>36</v>
      </c>
      <c r="W4">
        <f>_xlfn.STDEV.P(T4:T1048576)</f>
        <v>3.0623385681813859</v>
      </c>
      <c r="Y4">
        <v>53579</v>
      </c>
      <c r="Z4" t="s">
        <v>26</v>
      </c>
      <c r="AA4" t="s">
        <v>22</v>
      </c>
      <c r="AB4">
        <v>16274</v>
      </c>
      <c r="AC4">
        <v>1.461009</v>
      </c>
      <c r="AD4">
        <v>1.8205179999999901</v>
      </c>
      <c r="AE4">
        <v>0.35950899999999902</v>
      </c>
      <c r="AF4">
        <v>359.50899999999899</v>
      </c>
      <c r="AH4" t="s">
        <v>36</v>
      </c>
      <c r="AI4">
        <f>_xlfn.STDEV.P(AF4:AF1048576)</f>
        <v>189.86293603017975</v>
      </c>
      <c r="AK4">
        <v>53579</v>
      </c>
      <c r="AL4" t="s">
        <v>26</v>
      </c>
      <c r="AM4" t="s">
        <v>22</v>
      </c>
      <c r="AN4">
        <v>16274</v>
      </c>
      <c r="AO4">
        <v>1.513879</v>
      </c>
      <c r="AP4">
        <v>1.8885179999999999</v>
      </c>
      <c r="AQ4">
        <v>0.374638999999999</v>
      </c>
      <c r="AR4">
        <v>374.63899999999899</v>
      </c>
      <c r="AT4" t="s">
        <v>36</v>
      </c>
      <c r="AU4">
        <f>_xlfn.STDEV.P(AR4:AR1048576)</f>
        <v>33.852686271222119</v>
      </c>
    </row>
    <row r="5" spans="1:47">
      <c r="A5">
        <v>54859</v>
      </c>
      <c r="B5" t="s">
        <v>26</v>
      </c>
      <c r="C5" t="s">
        <v>15</v>
      </c>
      <c r="D5">
        <v>16274</v>
      </c>
      <c r="E5">
        <v>1.639999</v>
      </c>
      <c r="F5">
        <v>1.7364679999999999</v>
      </c>
      <c r="G5">
        <v>9.6468999999999902E-2</v>
      </c>
      <c r="H5">
        <v>96.468999999999895</v>
      </c>
      <c r="J5" t="s">
        <v>35</v>
      </c>
      <c r="K5">
        <f>VARPA(H4:H1048576)</f>
        <v>8.9789178024676986</v>
      </c>
      <c r="M5">
        <v>54859</v>
      </c>
      <c r="N5" t="s">
        <v>26</v>
      </c>
      <c r="O5" t="s">
        <v>15</v>
      </c>
      <c r="P5">
        <v>16274</v>
      </c>
      <c r="Q5">
        <v>1.2299990000000001</v>
      </c>
      <c r="R5">
        <v>1.324468</v>
      </c>
      <c r="S5">
        <v>9.44689999999999E-2</v>
      </c>
      <c r="T5">
        <v>94.468999999999895</v>
      </c>
      <c r="V5" t="s">
        <v>35</v>
      </c>
      <c r="W5">
        <f>VARPA(T4:T1048576)</f>
        <v>9.3779175061712223</v>
      </c>
      <c r="Y5">
        <v>53580</v>
      </c>
      <c r="Z5" t="s">
        <v>26</v>
      </c>
      <c r="AA5" t="s">
        <v>22</v>
      </c>
      <c r="AB5">
        <v>16382</v>
      </c>
      <c r="AC5">
        <v>1.5439780000000001</v>
      </c>
      <c r="AD5">
        <v>2.1084679999999998</v>
      </c>
      <c r="AE5">
        <v>0.56448999999999905</v>
      </c>
      <c r="AF5">
        <v>564.48999999999899</v>
      </c>
      <c r="AH5" t="s">
        <v>35</v>
      </c>
      <c r="AI5">
        <f>VARPA(AF4:AF1048576)</f>
        <v>36047.934478000127</v>
      </c>
      <c r="AK5">
        <v>53580</v>
      </c>
      <c r="AL5" t="s">
        <v>26</v>
      </c>
      <c r="AM5" t="s">
        <v>22</v>
      </c>
      <c r="AN5">
        <v>16274</v>
      </c>
      <c r="AO5">
        <v>1.667076</v>
      </c>
      <c r="AP5">
        <v>1.9924679999999999</v>
      </c>
      <c r="AQ5">
        <v>0.32539200000000001</v>
      </c>
      <c r="AR5">
        <v>325.392</v>
      </c>
      <c r="AT5" t="s">
        <v>35</v>
      </c>
      <c r="AU5">
        <f>VARPA(AR4:AR1048576)</f>
        <v>1146.0043677777903</v>
      </c>
    </row>
    <row r="6" spans="1:47">
      <c r="A6">
        <v>54860</v>
      </c>
      <c r="B6" t="s">
        <v>26</v>
      </c>
      <c r="C6" t="s">
        <v>15</v>
      </c>
      <c r="D6">
        <v>16274</v>
      </c>
      <c r="E6">
        <v>1.87</v>
      </c>
      <c r="F6">
        <v>1.9644680000000001</v>
      </c>
      <c r="G6">
        <v>9.4467999999999996E-2</v>
      </c>
      <c r="H6">
        <v>94.467999999999904</v>
      </c>
      <c r="J6" t="s">
        <v>41</v>
      </c>
      <c r="K6">
        <f>COUNT(H4:H1048576)</f>
        <v>9</v>
      </c>
      <c r="M6">
        <v>54860</v>
      </c>
      <c r="N6" t="s">
        <v>26</v>
      </c>
      <c r="O6" t="s">
        <v>15</v>
      </c>
      <c r="P6">
        <v>16274</v>
      </c>
      <c r="Q6">
        <v>1.899999</v>
      </c>
      <c r="R6">
        <v>1.996518</v>
      </c>
      <c r="S6">
        <v>9.6518999999999994E-2</v>
      </c>
      <c r="T6">
        <v>96.519000000000005</v>
      </c>
      <c r="V6" t="s">
        <v>41</v>
      </c>
      <c r="W6">
        <f>COUNT(T4:T1048576)</f>
        <v>9</v>
      </c>
      <c r="Y6">
        <v>53581</v>
      </c>
      <c r="Z6" t="s">
        <v>26</v>
      </c>
      <c r="AA6" t="s">
        <v>22</v>
      </c>
      <c r="AB6">
        <v>16274</v>
      </c>
      <c r="AC6">
        <v>1.6154660000000001</v>
      </c>
      <c r="AD6">
        <v>1.9164680000000001</v>
      </c>
      <c r="AE6">
        <v>0.30100199999999999</v>
      </c>
      <c r="AF6">
        <v>301.00200000000001</v>
      </c>
      <c r="AH6" t="s">
        <v>41</v>
      </c>
      <c r="AI6">
        <f>COUNT(AF4:AF1048576)</f>
        <v>9</v>
      </c>
      <c r="AK6">
        <v>53581</v>
      </c>
      <c r="AL6" t="s">
        <v>26</v>
      </c>
      <c r="AM6" t="s">
        <v>22</v>
      </c>
      <c r="AN6">
        <v>16274</v>
      </c>
      <c r="AO6">
        <v>1.7948040000000001</v>
      </c>
      <c r="AP6">
        <v>2.0564680000000002</v>
      </c>
      <c r="AQ6">
        <v>0.26166400000000001</v>
      </c>
      <c r="AR6">
        <v>261.66399999999999</v>
      </c>
      <c r="AT6" t="s">
        <v>41</v>
      </c>
      <c r="AU6">
        <f>COUNT(AR4:AR1048576)</f>
        <v>9</v>
      </c>
    </row>
    <row r="7" spans="1:47">
      <c r="A7">
        <v>54861</v>
      </c>
      <c r="B7" t="s">
        <v>26</v>
      </c>
      <c r="C7" t="s">
        <v>15</v>
      </c>
      <c r="D7">
        <v>16274</v>
      </c>
      <c r="E7">
        <v>2.0099990000000001</v>
      </c>
      <c r="F7">
        <v>2.1044679999999998</v>
      </c>
      <c r="G7">
        <v>9.4468999999999595E-2</v>
      </c>
      <c r="H7">
        <v>94.468999999999696</v>
      </c>
      <c r="J7" t="s">
        <v>10</v>
      </c>
      <c r="K7">
        <f>K4/SQRT(K6)</f>
        <v>0.99882808010564161</v>
      </c>
      <c r="M7">
        <v>54861</v>
      </c>
      <c r="N7" t="s">
        <v>26</v>
      </c>
      <c r="O7" t="s">
        <v>15</v>
      </c>
      <c r="P7">
        <v>16274</v>
      </c>
      <c r="Q7">
        <v>1.939999</v>
      </c>
      <c r="R7">
        <v>2.0364680000000002</v>
      </c>
      <c r="S7">
        <v>9.6469000000000096E-2</v>
      </c>
      <c r="T7">
        <v>96.469000000000094</v>
      </c>
      <c r="V7" t="s">
        <v>10</v>
      </c>
      <c r="W7">
        <f>W4/SQRT(W6)</f>
        <v>1.0207795227271286</v>
      </c>
      <c r="Y7">
        <v>53582</v>
      </c>
      <c r="Z7" t="s">
        <v>26</v>
      </c>
      <c r="AA7" t="s">
        <v>22</v>
      </c>
      <c r="AB7">
        <v>16274</v>
      </c>
      <c r="AC7">
        <v>1.936815</v>
      </c>
      <c r="AD7">
        <v>2.2164679999999999</v>
      </c>
      <c r="AE7">
        <v>0.27965299999999899</v>
      </c>
      <c r="AF7">
        <v>279.652999999999</v>
      </c>
      <c r="AH7" t="s">
        <v>10</v>
      </c>
      <c r="AI7">
        <f>AI4/SQRT(AI6)</f>
        <v>63.287645343393251</v>
      </c>
      <c r="AK7">
        <v>53582</v>
      </c>
      <c r="AL7" t="s">
        <v>26</v>
      </c>
      <c r="AM7" t="s">
        <v>22</v>
      </c>
      <c r="AN7">
        <v>16274</v>
      </c>
      <c r="AO7">
        <v>1.8841299999999901</v>
      </c>
      <c r="AP7">
        <v>2.1564679999999998</v>
      </c>
      <c r="AQ7">
        <v>0.27233799999999903</v>
      </c>
      <c r="AR7">
        <v>272.337999999999</v>
      </c>
      <c r="AT7" t="s">
        <v>10</v>
      </c>
      <c r="AU7">
        <f>AU4/SQRT(AU6)</f>
        <v>11.28422875707404</v>
      </c>
    </row>
    <row r="8" spans="1:47">
      <c r="A8">
        <v>54858</v>
      </c>
      <c r="B8" t="s">
        <v>26</v>
      </c>
      <c r="C8" t="s">
        <v>15</v>
      </c>
      <c r="D8">
        <v>16274</v>
      </c>
      <c r="E8">
        <v>1.699999</v>
      </c>
      <c r="F8">
        <v>1.796468</v>
      </c>
      <c r="G8">
        <v>9.6468999999999902E-2</v>
      </c>
      <c r="H8">
        <v>96.468999999999895</v>
      </c>
      <c r="J8" t="s">
        <v>37</v>
      </c>
      <c r="K8">
        <f>K7*1.96</f>
        <v>1.9577030370070576</v>
      </c>
      <c r="M8">
        <v>54862</v>
      </c>
      <c r="N8" t="s">
        <v>26</v>
      </c>
      <c r="O8" t="s">
        <v>15</v>
      </c>
      <c r="P8">
        <v>16274</v>
      </c>
      <c r="Q8">
        <v>2.4500000000000002</v>
      </c>
      <c r="R8">
        <v>2.5444680000000002</v>
      </c>
      <c r="S8">
        <v>9.4467999999999996E-2</v>
      </c>
      <c r="T8">
        <v>94.467999999999904</v>
      </c>
      <c r="V8" t="s">
        <v>37</v>
      </c>
      <c r="W8">
        <f>W7*1.96</f>
        <v>2.0007278645451718</v>
      </c>
      <c r="Y8">
        <v>53583</v>
      </c>
      <c r="Z8" t="s">
        <v>26</v>
      </c>
      <c r="AA8" t="s">
        <v>22</v>
      </c>
      <c r="AB8">
        <v>16274</v>
      </c>
      <c r="AC8">
        <v>1.9681150000000001</v>
      </c>
      <c r="AD8">
        <v>2.2484679999999999</v>
      </c>
      <c r="AE8">
        <v>0.28035299999999902</v>
      </c>
      <c r="AF8">
        <v>280.35299999999899</v>
      </c>
      <c r="AH8" t="s">
        <v>37</v>
      </c>
      <c r="AI8">
        <f>AI7*1.96</f>
        <v>124.04378487305077</v>
      </c>
      <c r="AK8">
        <v>53583</v>
      </c>
      <c r="AL8" t="s">
        <v>26</v>
      </c>
      <c r="AM8" t="s">
        <v>22</v>
      </c>
      <c r="AN8">
        <v>16274</v>
      </c>
      <c r="AO8">
        <v>2.0237379999999998</v>
      </c>
      <c r="AP8">
        <v>2.336468</v>
      </c>
      <c r="AQ8">
        <v>0.31273000000000001</v>
      </c>
      <c r="AR8">
        <v>312.73</v>
      </c>
      <c r="AT8" t="s">
        <v>37</v>
      </c>
      <c r="AU8">
        <f>AU7*1.96</f>
        <v>22.117088363865118</v>
      </c>
    </row>
    <row r="9" spans="1:47">
      <c r="A9">
        <v>54859</v>
      </c>
      <c r="B9" t="s">
        <v>26</v>
      </c>
      <c r="C9" t="s">
        <v>15</v>
      </c>
      <c r="D9">
        <v>16274</v>
      </c>
      <c r="E9">
        <v>1.8</v>
      </c>
      <c r="F9">
        <v>1.896468</v>
      </c>
      <c r="G9">
        <v>9.6467999999999998E-2</v>
      </c>
      <c r="H9">
        <v>96.468000000000004</v>
      </c>
      <c r="J9" t="s">
        <v>38</v>
      </c>
      <c r="K9">
        <f>K7*2.576</f>
        <v>2.5729811343521329</v>
      </c>
      <c r="M9">
        <v>54863</v>
      </c>
      <c r="N9" t="s">
        <v>26</v>
      </c>
      <c r="O9" t="s">
        <v>15</v>
      </c>
      <c r="P9">
        <v>16274</v>
      </c>
      <c r="Q9">
        <v>2.46999999999999</v>
      </c>
      <c r="R9">
        <v>2.56446799999999</v>
      </c>
      <c r="S9">
        <v>9.4467999999999996E-2</v>
      </c>
      <c r="T9">
        <v>94.467999999999904</v>
      </c>
      <c r="V9" t="s">
        <v>38</v>
      </c>
      <c r="W9">
        <f>W7*2.576</f>
        <v>2.6295280505450833</v>
      </c>
      <c r="Y9">
        <v>53584</v>
      </c>
      <c r="Z9" t="s">
        <v>26</v>
      </c>
      <c r="AA9" t="s">
        <v>22</v>
      </c>
      <c r="AB9">
        <v>16274</v>
      </c>
      <c r="AC9">
        <v>2.3065709999999999</v>
      </c>
      <c r="AD9">
        <v>2.58046799999999</v>
      </c>
      <c r="AE9">
        <v>0.273896999999999</v>
      </c>
      <c r="AF9">
        <v>273.89699999999903</v>
      </c>
      <c r="AH9" t="s">
        <v>38</v>
      </c>
      <c r="AI9">
        <f>AI7*2.576</f>
        <v>163.02897440458102</v>
      </c>
      <c r="AK9">
        <v>53584</v>
      </c>
      <c r="AL9" t="s">
        <v>26</v>
      </c>
      <c r="AM9" t="s">
        <v>22</v>
      </c>
      <c r="AN9">
        <v>16274</v>
      </c>
      <c r="AO9">
        <v>2.045426</v>
      </c>
      <c r="AP9">
        <v>2.380468</v>
      </c>
      <c r="AQ9">
        <v>0.33504200000000001</v>
      </c>
      <c r="AR9">
        <v>335.04199999999997</v>
      </c>
      <c r="AT9" t="s">
        <v>38</v>
      </c>
      <c r="AU9">
        <f>AU7*2.576</f>
        <v>29.068173278222726</v>
      </c>
    </row>
    <row r="10" spans="1:47">
      <c r="A10">
        <v>54860</v>
      </c>
      <c r="B10" t="s">
        <v>26</v>
      </c>
      <c r="C10" t="s">
        <v>15</v>
      </c>
      <c r="D10">
        <v>16274</v>
      </c>
      <c r="E10">
        <v>2.0099990000000001</v>
      </c>
      <c r="F10">
        <v>2.1044679999999998</v>
      </c>
      <c r="G10">
        <v>9.4468999999999595E-2</v>
      </c>
      <c r="H10">
        <v>94.468999999999696</v>
      </c>
      <c r="J10" t="s">
        <v>42</v>
      </c>
      <c r="K10" t="e">
        <f>_xlfn.PERCENTILE.EXC(H4:H1048576,0.95)</f>
        <v>#NUM!</v>
      </c>
      <c r="M10">
        <v>54864</v>
      </c>
      <c r="N10" t="s">
        <v>26</v>
      </c>
      <c r="O10" t="s">
        <v>15</v>
      </c>
      <c r="P10">
        <v>16274</v>
      </c>
      <c r="Q10">
        <v>2.56</v>
      </c>
      <c r="R10">
        <v>2.6564679999999998</v>
      </c>
      <c r="S10">
        <v>9.6468000000000206E-2</v>
      </c>
      <c r="T10">
        <v>96.468000000000202</v>
      </c>
      <c r="V10" t="s">
        <v>42</v>
      </c>
      <c r="W10" t="e">
        <f>_xlfn.PERCENTILE.EXC(T4:T1048576,0.95)</f>
        <v>#NUM!</v>
      </c>
      <c r="Y10">
        <v>53579</v>
      </c>
      <c r="Z10" t="s">
        <v>26</v>
      </c>
      <c r="AA10" t="s">
        <v>22</v>
      </c>
      <c r="AB10">
        <v>16274</v>
      </c>
      <c r="AC10">
        <v>1.2238249999999999</v>
      </c>
      <c r="AD10">
        <v>2.0764680000000002</v>
      </c>
      <c r="AE10">
        <v>0.85264300000000004</v>
      </c>
      <c r="AF10">
        <v>852.64300000000003</v>
      </c>
      <c r="AH10" t="s">
        <v>42</v>
      </c>
      <c r="AI10" t="e">
        <f>_xlfn.PERCENTILE.EXC(AF4:AF1048576,0.95)</f>
        <v>#NUM!</v>
      </c>
      <c r="AK10">
        <v>53585</v>
      </c>
      <c r="AL10" t="s">
        <v>26</v>
      </c>
      <c r="AM10" t="s">
        <v>22</v>
      </c>
      <c r="AN10">
        <v>16274</v>
      </c>
      <c r="AO10">
        <v>2.166528</v>
      </c>
      <c r="AP10">
        <v>2.4564680000000001</v>
      </c>
      <c r="AQ10">
        <v>0.28993999999999998</v>
      </c>
      <c r="AR10">
        <v>289.94</v>
      </c>
      <c r="AT10" t="s">
        <v>42</v>
      </c>
      <c r="AU10" t="e">
        <f>_xlfn.PERCENTILE.EXC(AR4:AR1048576,0.95)</f>
        <v>#NUM!</v>
      </c>
    </row>
    <row r="11" spans="1:47">
      <c r="A11">
        <v>54861</v>
      </c>
      <c r="B11" t="s">
        <v>26</v>
      </c>
      <c r="C11" t="s">
        <v>15</v>
      </c>
      <c r="D11">
        <v>16274</v>
      </c>
      <c r="E11">
        <v>2.3599990000000002</v>
      </c>
      <c r="F11">
        <v>2.464518</v>
      </c>
      <c r="G11">
        <v>0.104518999999999</v>
      </c>
      <c r="H11">
        <v>104.518999999999</v>
      </c>
      <c r="J11" t="s">
        <v>43</v>
      </c>
      <c r="K11" t="e">
        <f>_xlfn.PERCENTILE.EXC(H4:H1048576,0.99)</f>
        <v>#NUM!</v>
      </c>
      <c r="M11">
        <v>54858</v>
      </c>
      <c r="N11" t="s">
        <v>26</v>
      </c>
      <c r="O11" t="s">
        <v>15</v>
      </c>
      <c r="P11">
        <v>16274</v>
      </c>
      <c r="Q11">
        <v>1.02</v>
      </c>
      <c r="R11">
        <v>1.1245179999999999</v>
      </c>
      <c r="S11">
        <v>0.104517999999999</v>
      </c>
      <c r="T11">
        <v>104.51799999999901</v>
      </c>
      <c r="V11" t="s">
        <v>43</v>
      </c>
      <c r="W11" t="e">
        <f>_xlfn.PERCENTILE.EXC(T4:T1048576,0.99)</f>
        <v>#NUM!</v>
      </c>
      <c r="Y11">
        <v>53580</v>
      </c>
      <c r="Z11" t="s">
        <v>26</v>
      </c>
      <c r="AA11" t="s">
        <v>22</v>
      </c>
      <c r="AB11">
        <v>16274</v>
      </c>
      <c r="AC11">
        <v>1.363804</v>
      </c>
      <c r="AD11">
        <v>1.7644679999999999</v>
      </c>
      <c r="AE11">
        <v>0.40066399999999902</v>
      </c>
      <c r="AF11">
        <v>400.66399999999902</v>
      </c>
      <c r="AH11" t="s">
        <v>43</v>
      </c>
      <c r="AI11" t="e">
        <f>_xlfn.PERCENTILE.EXC(AF4:AF1048576,0.99)</f>
        <v>#NUM!</v>
      </c>
      <c r="AK11">
        <v>53586</v>
      </c>
      <c r="AL11" t="s">
        <v>26</v>
      </c>
      <c r="AM11" t="s">
        <v>22</v>
      </c>
      <c r="AN11">
        <v>16274</v>
      </c>
      <c r="AO11">
        <v>2.186779</v>
      </c>
      <c r="AP11">
        <v>2.4684680000000001</v>
      </c>
      <c r="AQ11">
        <v>0.28168900000000002</v>
      </c>
      <c r="AR11">
        <v>281.68900000000002</v>
      </c>
      <c r="AT11" t="s">
        <v>43</v>
      </c>
      <c r="AU11" t="e">
        <f>_xlfn.PERCENTILE.EXC(AR4:AR1048576,0.99)</f>
        <v>#NUM!</v>
      </c>
    </row>
    <row r="12" spans="1:47">
      <c r="A12">
        <v>54862</v>
      </c>
      <c r="B12" t="s">
        <v>26</v>
      </c>
      <c r="C12" t="s">
        <v>15</v>
      </c>
      <c r="D12">
        <v>16274</v>
      </c>
      <c r="E12">
        <v>2.41</v>
      </c>
      <c r="F12">
        <v>2.5044680000000001</v>
      </c>
      <c r="G12">
        <v>9.4467999999999996E-2</v>
      </c>
      <c r="H12">
        <v>94.467999999999904</v>
      </c>
      <c r="M12">
        <v>54859</v>
      </c>
      <c r="N12" t="s">
        <v>26</v>
      </c>
      <c r="O12" t="s">
        <v>15</v>
      </c>
      <c r="P12">
        <v>16274</v>
      </c>
      <c r="Q12">
        <v>1.07</v>
      </c>
      <c r="R12">
        <v>1.1644680000000001</v>
      </c>
      <c r="S12">
        <v>9.4467999999999996E-2</v>
      </c>
      <c r="T12">
        <v>94.467999999999904</v>
      </c>
      <c r="Y12">
        <v>53581</v>
      </c>
      <c r="Z12" t="s">
        <v>26</v>
      </c>
      <c r="AA12" t="s">
        <v>22</v>
      </c>
      <c r="AB12">
        <v>16382</v>
      </c>
      <c r="AC12">
        <v>1.3878949999999901</v>
      </c>
      <c r="AD12">
        <v>2.0084680000000001</v>
      </c>
      <c r="AE12">
        <v>0.62057300000000004</v>
      </c>
      <c r="AF12">
        <v>620.57299999999998</v>
      </c>
      <c r="AK12">
        <v>53587</v>
      </c>
      <c r="AL12" t="s">
        <v>26</v>
      </c>
      <c r="AM12" t="s">
        <v>22</v>
      </c>
      <c r="AN12">
        <v>16274</v>
      </c>
      <c r="AO12">
        <v>2.186839</v>
      </c>
      <c r="AP12">
        <v>2.4724680000000001</v>
      </c>
      <c r="AQ12">
        <v>0.28562900000000002</v>
      </c>
      <c r="AR12">
        <v>285.62900000000002</v>
      </c>
    </row>
  </sheetData>
  <phoneticPr fontId="1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U12"/>
  <sheetViews>
    <sheetView showRuler="0" workbookViewId="0">
      <selection activeCell="A13" sqref="A13:XFD1048576"/>
    </sheetView>
  </sheetViews>
  <sheetFormatPr baseColWidth="12" defaultRowHeight="18" x14ac:dyDescent="0"/>
  <sheetData>
    <row r="2" spans="1:47" ht="28">
      <c r="A2" s="1" t="s">
        <v>44</v>
      </c>
      <c r="M2" s="1" t="s">
        <v>45</v>
      </c>
      <c r="Y2" s="1" t="s">
        <v>46</v>
      </c>
      <c r="AK2" s="1" t="s">
        <v>47</v>
      </c>
    </row>
    <row r="3" spans="1:47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39</v>
      </c>
      <c r="J3" t="s">
        <v>40</v>
      </c>
      <c r="K3">
        <f>AVERAGE(H4:H1048576)</f>
        <v>88.915555555555414</v>
      </c>
      <c r="M3" t="s">
        <v>0</v>
      </c>
      <c r="N3" t="s">
        <v>1</v>
      </c>
      <c r="O3" t="s">
        <v>2</v>
      </c>
      <c r="P3" t="s">
        <v>3</v>
      </c>
      <c r="Q3" t="s">
        <v>4</v>
      </c>
      <c r="R3" t="s">
        <v>5</v>
      </c>
      <c r="S3" t="s">
        <v>6</v>
      </c>
      <c r="T3" t="s">
        <v>39</v>
      </c>
      <c r="V3" t="s">
        <v>40</v>
      </c>
      <c r="W3">
        <f>AVERAGE(T4:T1048576)</f>
        <v>87.357222222222177</v>
      </c>
      <c r="Y3" t="s">
        <v>0</v>
      </c>
      <c r="Z3" t="s">
        <v>1</v>
      </c>
      <c r="AA3" t="s">
        <v>2</v>
      </c>
      <c r="AB3" t="s">
        <v>3</v>
      </c>
      <c r="AC3" t="s">
        <v>4</v>
      </c>
      <c r="AD3" t="s">
        <v>5</v>
      </c>
      <c r="AE3" t="s">
        <v>6</v>
      </c>
      <c r="AF3" t="s">
        <v>39</v>
      </c>
      <c r="AH3" t="s">
        <v>40</v>
      </c>
      <c r="AI3">
        <f>AVERAGE(AF4:AF1048576)</f>
        <v>472.84944444444386</v>
      </c>
      <c r="AK3" t="s">
        <v>0</v>
      </c>
      <c r="AL3" t="s">
        <v>1</v>
      </c>
      <c r="AM3" t="s">
        <v>2</v>
      </c>
      <c r="AN3" t="s">
        <v>3</v>
      </c>
      <c r="AO3" t="s">
        <v>4</v>
      </c>
      <c r="AP3" t="s">
        <v>5</v>
      </c>
      <c r="AQ3" t="s">
        <v>6</v>
      </c>
      <c r="AR3" t="s">
        <v>39</v>
      </c>
      <c r="AT3" t="s">
        <v>40</v>
      </c>
      <c r="AU3">
        <f>AVERAGE(AR4:AR1048576)</f>
        <v>426.9122222222216</v>
      </c>
    </row>
    <row r="4" spans="1:47">
      <c r="A4">
        <v>54858</v>
      </c>
      <c r="B4" t="s">
        <v>26</v>
      </c>
      <c r="C4" t="s">
        <v>15</v>
      </c>
      <c r="D4">
        <v>7594</v>
      </c>
      <c r="E4">
        <v>1</v>
      </c>
      <c r="F4">
        <v>1.088468</v>
      </c>
      <c r="G4">
        <v>8.8467999999999894E-2</v>
      </c>
      <c r="H4">
        <v>88.467999999999904</v>
      </c>
      <c r="J4" t="s">
        <v>36</v>
      </c>
      <c r="K4">
        <f>_xlfn.STDEV.P(H4:H1048576)</f>
        <v>0.83012557431733558</v>
      </c>
      <c r="M4">
        <v>54858</v>
      </c>
      <c r="N4" t="s">
        <v>26</v>
      </c>
      <c r="O4" t="s">
        <v>15</v>
      </c>
      <c r="P4">
        <v>7594</v>
      </c>
      <c r="Q4">
        <v>1.37</v>
      </c>
      <c r="R4">
        <v>1.4564680000000001</v>
      </c>
      <c r="S4">
        <v>8.6467999999999906E-2</v>
      </c>
      <c r="T4">
        <v>86.467999999999904</v>
      </c>
      <c r="V4" t="s">
        <v>36</v>
      </c>
      <c r="W4">
        <f>_xlfn.STDEV.P(T4:T1048576)</f>
        <v>0.99373356341715868</v>
      </c>
      <c r="Y4">
        <v>53580</v>
      </c>
      <c r="Z4" t="s">
        <v>26</v>
      </c>
      <c r="AA4" t="s">
        <v>22</v>
      </c>
      <c r="AB4">
        <v>7594</v>
      </c>
      <c r="AC4">
        <v>1.3901140000000001</v>
      </c>
      <c r="AD4">
        <v>1.6924679999999901</v>
      </c>
      <c r="AE4">
        <v>0.30235399999999901</v>
      </c>
      <c r="AF4">
        <v>302.35399999999902</v>
      </c>
      <c r="AH4" t="s">
        <v>36</v>
      </c>
      <c r="AI4">
        <f>_xlfn.STDEV.P(AF4:AF1048576)</f>
        <v>221.50086593766565</v>
      </c>
      <c r="AK4">
        <v>53579</v>
      </c>
      <c r="AL4" t="s">
        <v>26</v>
      </c>
      <c r="AM4" t="s">
        <v>22</v>
      </c>
      <c r="AN4">
        <v>7594</v>
      </c>
      <c r="AO4">
        <v>1.024359</v>
      </c>
      <c r="AP4">
        <v>1.2564679999999999</v>
      </c>
      <c r="AQ4">
        <v>0.23210899999999901</v>
      </c>
      <c r="AR4">
        <v>232.10899999999901</v>
      </c>
      <c r="AT4" t="s">
        <v>36</v>
      </c>
      <c r="AU4">
        <f>_xlfn.STDEV.P(AR4:AR1048576)</f>
        <v>214.5157572351572</v>
      </c>
    </row>
    <row r="5" spans="1:47">
      <c r="A5">
        <v>54859</v>
      </c>
      <c r="B5" t="s">
        <v>26</v>
      </c>
      <c r="C5" t="s">
        <v>15</v>
      </c>
      <c r="D5">
        <v>7594</v>
      </c>
      <c r="E5">
        <v>1.1000000000000001</v>
      </c>
      <c r="F5">
        <v>1.1884680000000001</v>
      </c>
      <c r="G5">
        <v>8.8467999999999894E-2</v>
      </c>
      <c r="H5">
        <v>88.467999999999904</v>
      </c>
      <c r="J5" t="s">
        <v>35</v>
      </c>
      <c r="K5">
        <f>VARPA(H4:H1048576)</f>
        <v>0.68910846913568624</v>
      </c>
      <c r="M5">
        <v>54859</v>
      </c>
      <c r="N5" t="s">
        <v>26</v>
      </c>
      <c r="O5" t="s">
        <v>15</v>
      </c>
      <c r="P5">
        <v>7594</v>
      </c>
      <c r="Q5">
        <v>1.889999</v>
      </c>
      <c r="R5">
        <v>1.9764679999999999</v>
      </c>
      <c r="S5">
        <v>8.6469000000000101E-2</v>
      </c>
      <c r="T5">
        <v>86.469000000000094</v>
      </c>
      <c r="V5" t="s">
        <v>35</v>
      </c>
      <c r="W5">
        <f>VARPA(T4:T1048576)</f>
        <v>0.98750639506176419</v>
      </c>
      <c r="Y5">
        <v>53581</v>
      </c>
      <c r="Z5" t="s">
        <v>26</v>
      </c>
      <c r="AA5" t="s">
        <v>22</v>
      </c>
      <c r="AB5">
        <v>7594</v>
      </c>
      <c r="AC5">
        <v>1.8476439999999901</v>
      </c>
      <c r="AD5">
        <v>2.1564679999999998</v>
      </c>
      <c r="AE5">
        <v>0.30882399999999999</v>
      </c>
      <c r="AF5">
        <v>308.82400000000001</v>
      </c>
      <c r="AH5" t="s">
        <v>35</v>
      </c>
      <c r="AI5">
        <f>VARPA(AF4:AF1048576)</f>
        <v>49062.633611135738</v>
      </c>
      <c r="AK5">
        <v>53580</v>
      </c>
      <c r="AL5" t="s">
        <v>26</v>
      </c>
      <c r="AM5" t="s">
        <v>22</v>
      </c>
      <c r="AN5">
        <v>7594</v>
      </c>
      <c r="AO5">
        <v>1.6565889999999901</v>
      </c>
      <c r="AP5">
        <v>1.9604680000000001</v>
      </c>
      <c r="AQ5">
        <v>0.30387900000000001</v>
      </c>
      <c r="AR5">
        <v>303.87900000000002</v>
      </c>
      <c r="AT5" t="s">
        <v>35</v>
      </c>
      <c r="AU5">
        <f>VARPA(AR4:AR1048576)</f>
        <v>46017.010102172899</v>
      </c>
    </row>
    <row r="6" spans="1:47">
      <c r="A6">
        <v>54860</v>
      </c>
      <c r="B6" t="s">
        <v>26</v>
      </c>
      <c r="C6" t="s">
        <v>15</v>
      </c>
      <c r="D6">
        <v>7594</v>
      </c>
      <c r="E6">
        <v>1.199999</v>
      </c>
      <c r="F6">
        <v>1.288494</v>
      </c>
      <c r="G6">
        <v>8.8494999999999893E-2</v>
      </c>
      <c r="H6">
        <v>88.494999999999905</v>
      </c>
      <c r="J6" t="s">
        <v>41</v>
      </c>
      <c r="K6">
        <f>COUNT(H4:H1048576)</f>
        <v>9</v>
      </c>
      <c r="M6">
        <v>54858</v>
      </c>
      <c r="N6" t="s">
        <v>26</v>
      </c>
      <c r="O6" t="s">
        <v>15</v>
      </c>
      <c r="P6">
        <v>7594</v>
      </c>
      <c r="Q6">
        <v>1.379999</v>
      </c>
      <c r="R6">
        <v>1.4684680000000001</v>
      </c>
      <c r="S6">
        <v>8.8469000000000103E-2</v>
      </c>
      <c r="T6">
        <v>88.469000000000094</v>
      </c>
      <c r="V6" t="s">
        <v>41</v>
      </c>
      <c r="W6">
        <f>COUNT(T4:T1048576)</f>
        <v>9</v>
      </c>
      <c r="Y6">
        <v>53582</v>
      </c>
      <c r="Z6" t="s">
        <v>26</v>
      </c>
      <c r="AA6" t="s">
        <v>22</v>
      </c>
      <c r="AB6">
        <v>7594</v>
      </c>
      <c r="AC6">
        <v>2.087634</v>
      </c>
      <c r="AD6">
        <v>2.400468</v>
      </c>
      <c r="AE6">
        <v>0.312834</v>
      </c>
      <c r="AF6">
        <v>312.834</v>
      </c>
      <c r="AH6" t="s">
        <v>41</v>
      </c>
      <c r="AI6">
        <f>COUNT(AF4:AF1048576)</f>
        <v>9</v>
      </c>
      <c r="AK6">
        <v>53581</v>
      </c>
      <c r="AL6" t="s">
        <v>26</v>
      </c>
      <c r="AM6" t="s">
        <v>22</v>
      </c>
      <c r="AN6">
        <v>7594</v>
      </c>
      <c r="AO6">
        <v>1.8725480000000001</v>
      </c>
      <c r="AP6">
        <v>2.1764679999999998</v>
      </c>
      <c r="AQ6">
        <v>0.30391999999999902</v>
      </c>
      <c r="AR6">
        <v>303.91999999999899</v>
      </c>
      <c r="AT6" t="s">
        <v>41</v>
      </c>
      <c r="AU6">
        <f>COUNT(AR4:AR1048576)</f>
        <v>9</v>
      </c>
    </row>
    <row r="7" spans="1:47">
      <c r="A7">
        <v>54861</v>
      </c>
      <c r="B7" t="s">
        <v>26</v>
      </c>
      <c r="C7" t="s">
        <v>15</v>
      </c>
      <c r="D7">
        <v>7594</v>
      </c>
      <c r="E7">
        <v>1.3599999999999901</v>
      </c>
      <c r="F7">
        <v>1.4484680000000001</v>
      </c>
      <c r="G7">
        <v>8.8468000000000199E-2</v>
      </c>
      <c r="H7">
        <v>88.468000000000202</v>
      </c>
      <c r="J7" t="s">
        <v>10</v>
      </c>
      <c r="K7">
        <f>K4/SQRT(K6)</f>
        <v>0.27670852477244517</v>
      </c>
      <c r="M7">
        <v>54859</v>
      </c>
      <c r="N7" t="s">
        <v>26</v>
      </c>
      <c r="O7" t="s">
        <v>15</v>
      </c>
      <c r="P7">
        <v>7594</v>
      </c>
      <c r="Q7">
        <v>2.71999999999999</v>
      </c>
      <c r="R7">
        <v>2.808468</v>
      </c>
      <c r="S7">
        <v>8.8468000000000199E-2</v>
      </c>
      <c r="T7">
        <v>88.468000000000202</v>
      </c>
      <c r="V7" t="s">
        <v>10</v>
      </c>
      <c r="W7">
        <f>W4/SQRT(W6)</f>
        <v>0.33124452113905289</v>
      </c>
      <c r="Y7">
        <v>53579</v>
      </c>
      <c r="Z7" t="s">
        <v>26</v>
      </c>
      <c r="AA7" t="s">
        <v>22</v>
      </c>
      <c r="AB7">
        <v>14284</v>
      </c>
      <c r="AC7">
        <v>2.2724000000000002</v>
      </c>
      <c r="AD7">
        <v>2.6915119999999999</v>
      </c>
      <c r="AE7">
        <v>0.41911199999999899</v>
      </c>
      <c r="AF7">
        <v>419.111999999999</v>
      </c>
      <c r="AH7" t="s">
        <v>10</v>
      </c>
      <c r="AI7">
        <f>AI4/SQRT(AI6)</f>
        <v>73.833621979221888</v>
      </c>
      <c r="AK7">
        <v>53582</v>
      </c>
      <c r="AL7" t="s">
        <v>26</v>
      </c>
      <c r="AM7" t="s">
        <v>22</v>
      </c>
      <c r="AN7">
        <v>7606</v>
      </c>
      <c r="AO7">
        <v>2.622115</v>
      </c>
      <c r="AP7">
        <v>3.2244679999999999</v>
      </c>
      <c r="AQ7">
        <v>0.60235299999999903</v>
      </c>
      <c r="AR7">
        <v>602.35299999999995</v>
      </c>
      <c r="AT7" t="s">
        <v>10</v>
      </c>
      <c r="AU7">
        <f>AU4/SQRT(AU6)</f>
        <v>71.50525241171907</v>
      </c>
    </row>
    <row r="8" spans="1:47">
      <c r="A8">
        <v>54862</v>
      </c>
      <c r="B8" t="s">
        <v>26</v>
      </c>
      <c r="C8" t="s">
        <v>15</v>
      </c>
      <c r="D8">
        <v>7594</v>
      </c>
      <c r="E8">
        <v>2.1099990000000002</v>
      </c>
      <c r="F8">
        <v>2.2004679999999999</v>
      </c>
      <c r="G8">
        <v>9.0468999999999605E-2</v>
      </c>
      <c r="H8">
        <v>90.468999999999596</v>
      </c>
      <c r="J8" t="s">
        <v>37</v>
      </c>
      <c r="K8">
        <f>K7*1.96</f>
        <v>0.54234870855399253</v>
      </c>
      <c r="M8">
        <v>54860</v>
      </c>
      <c r="N8" t="s">
        <v>26</v>
      </c>
      <c r="O8" t="s">
        <v>15</v>
      </c>
      <c r="P8">
        <v>7594</v>
      </c>
      <c r="Q8">
        <v>2.74</v>
      </c>
      <c r="R8">
        <v>2.828468</v>
      </c>
      <c r="S8">
        <v>8.84679999999997E-2</v>
      </c>
      <c r="T8">
        <v>88.467999999999705</v>
      </c>
      <c r="V8" t="s">
        <v>37</v>
      </c>
      <c r="W8">
        <f>W7*1.96</f>
        <v>0.64923926143254362</v>
      </c>
      <c r="Y8">
        <v>53583</v>
      </c>
      <c r="Z8" t="s">
        <v>26</v>
      </c>
      <c r="AA8" t="s">
        <v>22</v>
      </c>
      <c r="AB8">
        <v>7618</v>
      </c>
      <c r="AC8">
        <v>2.605013</v>
      </c>
      <c r="AD8">
        <v>3.2124679999999999</v>
      </c>
      <c r="AE8">
        <v>0.60745499999999897</v>
      </c>
      <c r="AF8">
        <v>607.45499999999902</v>
      </c>
      <c r="AH8" t="s">
        <v>37</v>
      </c>
      <c r="AI8">
        <f>AI7*1.96</f>
        <v>144.71389907927491</v>
      </c>
      <c r="AK8">
        <v>53583</v>
      </c>
      <c r="AL8" t="s">
        <v>26</v>
      </c>
      <c r="AM8" t="s">
        <v>22</v>
      </c>
      <c r="AN8">
        <v>7642</v>
      </c>
      <c r="AO8">
        <v>2.73151999999999</v>
      </c>
      <c r="AP8">
        <v>3.376468</v>
      </c>
      <c r="AQ8">
        <v>0.64494799999999997</v>
      </c>
      <c r="AR8">
        <v>644.94799999999998</v>
      </c>
      <c r="AT8" t="s">
        <v>37</v>
      </c>
      <c r="AU8">
        <f>AU7*1.96</f>
        <v>140.15029472696938</v>
      </c>
    </row>
    <row r="9" spans="1:47">
      <c r="A9">
        <v>54858</v>
      </c>
      <c r="B9" t="s">
        <v>26</v>
      </c>
      <c r="C9" t="s">
        <v>15</v>
      </c>
      <c r="D9">
        <v>7594</v>
      </c>
      <c r="E9">
        <v>1.26</v>
      </c>
      <c r="F9">
        <v>1.348468</v>
      </c>
      <c r="G9">
        <v>8.8467999999999894E-2</v>
      </c>
      <c r="H9">
        <v>88.467999999999904</v>
      </c>
      <c r="J9" t="s">
        <v>38</v>
      </c>
      <c r="K9">
        <f>K7*2.576</f>
        <v>0.71280115981381875</v>
      </c>
      <c r="M9">
        <v>54861</v>
      </c>
      <c r="N9" t="s">
        <v>26</v>
      </c>
      <c r="O9" t="s">
        <v>15</v>
      </c>
      <c r="P9">
        <v>7594</v>
      </c>
      <c r="Q9">
        <v>2.85</v>
      </c>
      <c r="R9">
        <v>2.9364680000000001</v>
      </c>
      <c r="S9">
        <v>8.6467999999999906E-2</v>
      </c>
      <c r="T9">
        <v>86.467999999999904</v>
      </c>
      <c r="V9" t="s">
        <v>38</v>
      </c>
      <c r="W9">
        <f>W7*2.576</f>
        <v>0.85328588645420023</v>
      </c>
      <c r="Y9">
        <v>53584</v>
      </c>
      <c r="Z9" t="s">
        <v>26</v>
      </c>
      <c r="AA9" t="s">
        <v>22</v>
      </c>
      <c r="AB9">
        <v>7594</v>
      </c>
      <c r="AC9">
        <v>2.6411199999999999</v>
      </c>
      <c r="AD9">
        <v>3.4164680000000001</v>
      </c>
      <c r="AE9">
        <v>0.77534800000000004</v>
      </c>
      <c r="AF9">
        <v>775.34799999999996</v>
      </c>
      <c r="AH9" t="s">
        <v>38</v>
      </c>
      <c r="AI9">
        <f>AI7*2.576</f>
        <v>190.19541021847559</v>
      </c>
      <c r="AK9">
        <v>53584</v>
      </c>
      <c r="AL9" t="s">
        <v>26</v>
      </c>
      <c r="AM9" t="s">
        <v>22</v>
      </c>
      <c r="AN9">
        <v>7594</v>
      </c>
      <c r="AO9">
        <v>2.8462649999999998</v>
      </c>
      <c r="AP9">
        <v>3.1044679999999998</v>
      </c>
      <c r="AQ9">
        <v>0.25820299999999902</v>
      </c>
      <c r="AR9">
        <v>258.20299999999997</v>
      </c>
      <c r="AT9" t="s">
        <v>38</v>
      </c>
      <c r="AU9">
        <f>AU7*2.576</f>
        <v>184.19753021258833</v>
      </c>
    </row>
    <row r="10" spans="1:47">
      <c r="A10">
        <v>54859</v>
      </c>
      <c r="B10" t="s">
        <v>26</v>
      </c>
      <c r="C10" t="s">
        <v>15</v>
      </c>
      <c r="D10">
        <v>7594</v>
      </c>
      <c r="E10">
        <v>1.31</v>
      </c>
      <c r="F10">
        <v>1.400468</v>
      </c>
      <c r="G10">
        <v>9.0467999999999896E-2</v>
      </c>
      <c r="H10">
        <v>90.467999999999904</v>
      </c>
      <c r="J10" t="s">
        <v>42</v>
      </c>
      <c r="K10" t="e">
        <f>_xlfn.PERCENTILE.EXC(H4:H1048576,0.95)</f>
        <v>#NUM!</v>
      </c>
      <c r="M10">
        <v>54858</v>
      </c>
      <c r="N10" t="s">
        <v>26</v>
      </c>
      <c r="O10" t="s">
        <v>15</v>
      </c>
      <c r="P10">
        <v>7594</v>
      </c>
      <c r="Q10">
        <v>1.08</v>
      </c>
      <c r="R10">
        <v>1.1684680000000001</v>
      </c>
      <c r="S10">
        <v>8.8467999999999894E-2</v>
      </c>
      <c r="T10">
        <v>88.467999999999904</v>
      </c>
      <c r="V10" t="s">
        <v>42</v>
      </c>
      <c r="W10" t="e">
        <f>_xlfn.PERCENTILE.EXC(T4:T1048576,0.95)</f>
        <v>#NUM!</v>
      </c>
      <c r="Y10">
        <v>53580</v>
      </c>
      <c r="Z10" t="s">
        <v>26</v>
      </c>
      <c r="AA10" t="s">
        <v>22</v>
      </c>
      <c r="AB10">
        <v>7594</v>
      </c>
      <c r="AC10">
        <v>1.461009</v>
      </c>
      <c r="AD10">
        <v>1.7644679999999999</v>
      </c>
      <c r="AE10">
        <v>0.30345899999999898</v>
      </c>
      <c r="AF10">
        <v>303.45899999999898</v>
      </c>
      <c r="AH10" t="s">
        <v>42</v>
      </c>
      <c r="AI10" t="e">
        <f>_xlfn.PERCENTILE.EXC(AF4:AF1048576,0.95)</f>
        <v>#NUM!</v>
      </c>
      <c r="AK10">
        <v>53579</v>
      </c>
      <c r="AL10" t="s">
        <v>26</v>
      </c>
      <c r="AM10" t="s">
        <v>22</v>
      </c>
      <c r="AN10">
        <v>7512</v>
      </c>
      <c r="AO10">
        <v>1.239446</v>
      </c>
      <c r="AP10">
        <v>2.1244679999999998</v>
      </c>
      <c r="AQ10">
        <v>0.88502199999999898</v>
      </c>
      <c r="AR10">
        <v>885.02199999999903</v>
      </c>
      <c r="AT10" t="s">
        <v>42</v>
      </c>
      <c r="AU10" t="e">
        <f>_xlfn.PERCENTILE.EXC(AR4:AR1048576,0.95)</f>
        <v>#NUM!</v>
      </c>
    </row>
    <row r="11" spans="1:47">
      <c r="A11">
        <v>54860</v>
      </c>
      <c r="B11" t="s">
        <v>26</v>
      </c>
      <c r="C11" t="s">
        <v>15</v>
      </c>
      <c r="D11">
        <v>7594</v>
      </c>
      <c r="E11">
        <v>1.52</v>
      </c>
      <c r="F11">
        <v>1.608468</v>
      </c>
      <c r="G11">
        <v>8.8467999999999894E-2</v>
      </c>
      <c r="H11">
        <v>88.467999999999904</v>
      </c>
      <c r="J11" t="s">
        <v>43</v>
      </c>
      <c r="K11" t="e">
        <f>_xlfn.PERCENTILE.EXC(H4:H1048576,0.99)</f>
        <v>#NUM!</v>
      </c>
      <c r="M11">
        <v>54859</v>
      </c>
      <c r="N11" t="s">
        <v>26</v>
      </c>
      <c r="O11" t="s">
        <v>15</v>
      </c>
      <c r="P11">
        <v>7594</v>
      </c>
      <c r="Q11">
        <v>1.29</v>
      </c>
      <c r="R11">
        <v>1.376468</v>
      </c>
      <c r="S11">
        <v>8.6467999999999906E-2</v>
      </c>
      <c r="T11">
        <v>86.467999999999904</v>
      </c>
      <c r="V11" t="s">
        <v>43</v>
      </c>
      <c r="W11" t="e">
        <f>_xlfn.PERCENTILE.EXC(T4:T1048576,0.99)</f>
        <v>#NUM!</v>
      </c>
      <c r="Y11">
        <v>53581</v>
      </c>
      <c r="Z11" t="s">
        <v>26</v>
      </c>
      <c r="AA11" t="s">
        <v>22</v>
      </c>
      <c r="AB11">
        <v>7594</v>
      </c>
      <c r="AC11">
        <v>2.1588579999999999</v>
      </c>
      <c r="AD11">
        <v>2.4724680000000001</v>
      </c>
      <c r="AE11">
        <v>0.31361</v>
      </c>
      <c r="AF11">
        <v>313.61</v>
      </c>
      <c r="AH11" t="s">
        <v>43</v>
      </c>
      <c r="AI11" t="e">
        <f>_xlfn.PERCENTILE.EXC(AF4:AF1048576,0.99)</f>
        <v>#NUM!</v>
      </c>
      <c r="AK11">
        <v>53580</v>
      </c>
      <c r="AL11" t="s">
        <v>26</v>
      </c>
      <c r="AM11" t="s">
        <v>22</v>
      </c>
      <c r="AN11">
        <v>7594</v>
      </c>
      <c r="AO11">
        <v>1.4190119999999999</v>
      </c>
      <c r="AP11">
        <v>1.7244679999999999</v>
      </c>
      <c r="AQ11">
        <v>0.30545599999999901</v>
      </c>
      <c r="AR11">
        <v>305.45599999999899</v>
      </c>
      <c r="AT11" t="s">
        <v>43</v>
      </c>
      <c r="AU11" t="e">
        <f>_xlfn.PERCENTILE.EXC(AR4:AR1048576,0.99)</f>
        <v>#NUM!</v>
      </c>
    </row>
    <row r="12" spans="1:47">
      <c r="A12">
        <v>54861</v>
      </c>
      <c r="B12" t="s">
        <v>26</v>
      </c>
      <c r="C12" t="s">
        <v>15</v>
      </c>
      <c r="D12">
        <v>7594</v>
      </c>
      <c r="E12">
        <v>2.06</v>
      </c>
      <c r="F12">
        <v>2.1484679999999998</v>
      </c>
      <c r="G12">
        <v>8.84679999999997E-2</v>
      </c>
      <c r="H12">
        <v>88.467999999999705</v>
      </c>
      <c r="M12">
        <v>54860</v>
      </c>
      <c r="N12" t="s">
        <v>26</v>
      </c>
      <c r="O12" t="s">
        <v>15</v>
      </c>
      <c r="P12">
        <v>7594</v>
      </c>
      <c r="Q12">
        <v>1.689999</v>
      </c>
      <c r="R12">
        <v>1.7764679999999999</v>
      </c>
      <c r="S12">
        <v>8.6468999999999893E-2</v>
      </c>
      <c r="T12">
        <v>86.468999999999895</v>
      </c>
      <c r="Y12">
        <v>53579</v>
      </c>
      <c r="Z12" t="s">
        <v>26</v>
      </c>
      <c r="AA12" t="s">
        <v>22</v>
      </c>
      <c r="AB12">
        <v>7594</v>
      </c>
      <c r="AC12">
        <v>2.2358189999999998</v>
      </c>
      <c r="AD12">
        <v>3.1484679999999998</v>
      </c>
      <c r="AE12">
        <v>0.91264899999999904</v>
      </c>
      <c r="AF12">
        <v>912.64899999999898</v>
      </c>
      <c r="AK12">
        <v>53581</v>
      </c>
      <c r="AL12" t="s">
        <v>26</v>
      </c>
      <c r="AM12" t="s">
        <v>22</v>
      </c>
      <c r="AN12">
        <v>7594</v>
      </c>
      <c r="AO12">
        <v>1.8301479999999899</v>
      </c>
      <c r="AP12">
        <v>2.1364679999999998</v>
      </c>
      <c r="AQ12">
        <v>0.30631999999999898</v>
      </c>
      <c r="AR12">
        <v>306.31999999999903</v>
      </c>
    </row>
  </sheetData>
  <sortState ref="A4:H2387">
    <sortCondition descending="1" ref="D4"/>
  </sortState>
  <phoneticPr fontId="1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U12"/>
  <sheetViews>
    <sheetView showRuler="0" workbookViewId="0">
      <selection activeCell="A13" sqref="A13:XFD1048576"/>
    </sheetView>
  </sheetViews>
  <sheetFormatPr baseColWidth="12" defaultRowHeight="18" x14ac:dyDescent="0"/>
  <sheetData>
    <row r="2" spans="1:47" ht="28">
      <c r="A2" s="1" t="s">
        <v>44</v>
      </c>
      <c r="M2" s="1" t="s">
        <v>45</v>
      </c>
      <c r="Y2" s="1" t="s">
        <v>46</v>
      </c>
      <c r="AK2" s="1" t="s">
        <v>47</v>
      </c>
    </row>
    <row r="3" spans="1:47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39</v>
      </c>
      <c r="J3" t="s">
        <v>40</v>
      </c>
      <c r="K3">
        <f>AVERAGE(H4:H1048576)</f>
        <v>85.357333333333273</v>
      </c>
      <c r="M3" t="s">
        <v>0</v>
      </c>
      <c r="N3" t="s">
        <v>1</v>
      </c>
      <c r="O3" t="s">
        <v>2</v>
      </c>
      <c r="P3" t="s">
        <v>3</v>
      </c>
      <c r="Q3" t="s">
        <v>4</v>
      </c>
      <c r="R3" t="s">
        <v>5</v>
      </c>
      <c r="S3" t="s">
        <v>6</v>
      </c>
      <c r="T3" t="s">
        <v>39</v>
      </c>
      <c r="V3" t="s">
        <v>40</v>
      </c>
      <c r="W3">
        <f>AVERAGE(T4:T1048576)</f>
        <v>82.912888888888773</v>
      </c>
      <c r="Y3" t="s">
        <v>0</v>
      </c>
      <c r="Z3" t="s">
        <v>1</v>
      </c>
      <c r="AA3" t="s">
        <v>2</v>
      </c>
      <c r="AB3" t="s">
        <v>3</v>
      </c>
      <c r="AC3" t="s">
        <v>4</v>
      </c>
      <c r="AD3" t="s">
        <v>5</v>
      </c>
      <c r="AE3" t="s">
        <v>6</v>
      </c>
      <c r="AF3" t="s">
        <v>39</v>
      </c>
      <c r="AH3" t="s">
        <v>40</v>
      </c>
      <c r="AI3">
        <f>AVERAGE(AF4:AF1048576)</f>
        <v>449.73222222222171</v>
      </c>
      <c r="AK3" t="s">
        <v>0</v>
      </c>
      <c r="AL3" t="s">
        <v>1</v>
      </c>
      <c r="AM3" t="s">
        <v>2</v>
      </c>
      <c r="AN3" t="s">
        <v>3</v>
      </c>
      <c r="AO3" t="s">
        <v>4</v>
      </c>
      <c r="AP3" t="s">
        <v>5</v>
      </c>
      <c r="AQ3" t="s">
        <v>6</v>
      </c>
      <c r="AR3" t="s">
        <v>39</v>
      </c>
      <c r="AT3" t="s">
        <v>40</v>
      </c>
      <c r="AU3">
        <f>AVERAGE(AR4:AR1048576)</f>
        <v>320.79544444444377</v>
      </c>
    </row>
    <row r="4" spans="1:47">
      <c r="A4">
        <v>54858</v>
      </c>
      <c r="B4" t="s">
        <v>26</v>
      </c>
      <c r="C4" t="s">
        <v>15</v>
      </c>
      <c r="D4">
        <v>3186</v>
      </c>
      <c r="E4">
        <v>1.01</v>
      </c>
      <c r="F4">
        <v>1.096468</v>
      </c>
      <c r="G4">
        <v>8.6467999999999906E-2</v>
      </c>
      <c r="H4">
        <v>86.467999999999904</v>
      </c>
      <c r="J4" t="s">
        <v>36</v>
      </c>
      <c r="K4">
        <f>_xlfn.STDEV.P(H4:H1048576)</f>
        <v>0.99385780337699192</v>
      </c>
      <c r="M4">
        <v>54858</v>
      </c>
      <c r="N4" t="s">
        <v>26</v>
      </c>
      <c r="O4" t="s">
        <v>15</v>
      </c>
      <c r="P4">
        <v>3186</v>
      </c>
      <c r="Q4">
        <v>1.199999</v>
      </c>
      <c r="R4">
        <v>1.2844679999999999</v>
      </c>
      <c r="S4">
        <v>8.4468999999999905E-2</v>
      </c>
      <c r="T4">
        <v>84.468999999999895</v>
      </c>
      <c r="V4" t="s">
        <v>36</v>
      </c>
      <c r="W4">
        <f>_xlfn.STDEV.P(T4:T1048576)</f>
        <v>0.83150926291954008</v>
      </c>
      <c r="Y4">
        <v>53579</v>
      </c>
      <c r="Z4" t="s">
        <v>26</v>
      </c>
      <c r="AA4" t="s">
        <v>22</v>
      </c>
      <c r="AB4">
        <v>3104</v>
      </c>
      <c r="AC4">
        <v>1.163745</v>
      </c>
      <c r="AD4">
        <v>1.856468</v>
      </c>
      <c r="AE4">
        <v>0.69272299999999998</v>
      </c>
      <c r="AF4">
        <v>692.72299999999996</v>
      </c>
      <c r="AH4" t="s">
        <v>36</v>
      </c>
      <c r="AI4">
        <f>_xlfn.STDEV.P(AF4:AF1048576)</f>
        <v>203.97777887460498</v>
      </c>
      <c r="AK4">
        <v>53579</v>
      </c>
      <c r="AL4" t="s">
        <v>26</v>
      </c>
      <c r="AM4" t="s">
        <v>22</v>
      </c>
      <c r="AN4">
        <v>3104</v>
      </c>
      <c r="AO4">
        <v>1.239446</v>
      </c>
      <c r="AP4">
        <v>2.0124680000000001</v>
      </c>
      <c r="AQ4">
        <v>0.77302199999999999</v>
      </c>
      <c r="AR4">
        <v>773.02200000000005</v>
      </c>
      <c r="AT4" t="s">
        <v>36</v>
      </c>
      <c r="AU4">
        <f>_xlfn.STDEV.P(AR4:AR1048576)</f>
        <v>165.94312175703223</v>
      </c>
    </row>
    <row r="5" spans="1:47">
      <c r="A5">
        <v>54859</v>
      </c>
      <c r="B5" t="s">
        <v>26</v>
      </c>
      <c r="C5" t="s">
        <v>15</v>
      </c>
      <c r="D5">
        <v>3186</v>
      </c>
      <c r="E5">
        <v>1.1000000000000001</v>
      </c>
      <c r="F5">
        <v>1.1844680000000001</v>
      </c>
      <c r="G5">
        <v>8.4467999999999904E-2</v>
      </c>
      <c r="H5">
        <v>84.467999999999904</v>
      </c>
      <c r="J5" t="s">
        <v>35</v>
      </c>
      <c r="K5">
        <f>VARPA(H4:H1048576)</f>
        <v>0.98775333333333948</v>
      </c>
      <c r="M5">
        <v>54859</v>
      </c>
      <c r="N5" t="s">
        <v>26</v>
      </c>
      <c r="O5" t="s">
        <v>15</v>
      </c>
      <c r="P5">
        <v>3186</v>
      </c>
      <c r="Q5">
        <v>1.5899999999999901</v>
      </c>
      <c r="R5">
        <v>1.6724679999999901</v>
      </c>
      <c r="S5">
        <v>8.2467999999999902E-2</v>
      </c>
      <c r="T5">
        <v>82.467999999999904</v>
      </c>
      <c r="V5" t="s">
        <v>35</v>
      </c>
      <c r="W5">
        <f>VARPA(T4:T1048576)</f>
        <v>0.69140765432099682</v>
      </c>
      <c r="Y5">
        <v>53580</v>
      </c>
      <c r="Z5" t="s">
        <v>26</v>
      </c>
      <c r="AA5" t="s">
        <v>22</v>
      </c>
      <c r="AB5">
        <v>3104</v>
      </c>
      <c r="AC5">
        <v>1.18303</v>
      </c>
      <c r="AD5">
        <v>1.896468</v>
      </c>
      <c r="AE5">
        <v>0.71343800000000002</v>
      </c>
      <c r="AF5">
        <v>713.43799999999999</v>
      </c>
      <c r="AH5" t="s">
        <v>35</v>
      </c>
      <c r="AI5">
        <f>VARPA(AF4:AF1048576)</f>
        <v>41606.934274617241</v>
      </c>
      <c r="AK5">
        <v>53580</v>
      </c>
      <c r="AL5" t="s">
        <v>26</v>
      </c>
      <c r="AM5" t="s">
        <v>22</v>
      </c>
      <c r="AN5">
        <v>3186</v>
      </c>
      <c r="AO5">
        <v>1.5055269999999901</v>
      </c>
      <c r="AP5">
        <v>1.808468</v>
      </c>
      <c r="AQ5">
        <v>0.30294100000000002</v>
      </c>
      <c r="AR5">
        <v>302.94099999999997</v>
      </c>
      <c r="AT5" t="s">
        <v>35</v>
      </c>
      <c r="AU5">
        <f>VARPA(AR4:AR1048576)</f>
        <v>27537.119658469222</v>
      </c>
    </row>
    <row r="6" spans="1:47">
      <c r="A6">
        <v>54860</v>
      </c>
      <c r="B6" t="s">
        <v>26</v>
      </c>
      <c r="C6" t="s">
        <v>15</v>
      </c>
      <c r="D6">
        <v>3186</v>
      </c>
      <c r="E6">
        <v>1.199999</v>
      </c>
      <c r="F6">
        <v>1.2844679999999999</v>
      </c>
      <c r="G6">
        <v>8.4468999999999905E-2</v>
      </c>
      <c r="H6">
        <v>84.468999999999895</v>
      </c>
      <c r="J6" t="s">
        <v>41</v>
      </c>
      <c r="K6">
        <f>COUNT(H4:H1048576)</f>
        <v>9</v>
      </c>
      <c r="M6">
        <v>54860</v>
      </c>
      <c r="N6" t="s">
        <v>26</v>
      </c>
      <c r="O6" t="s">
        <v>15</v>
      </c>
      <c r="P6">
        <v>3186</v>
      </c>
      <c r="Q6">
        <v>2.1699989999999998</v>
      </c>
      <c r="R6">
        <v>2.2524679999999999</v>
      </c>
      <c r="S6">
        <v>8.2469000000000098E-2</v>
      </c>
      <c r="T6">
        <v>82.469000000000094</v>
      </c>
      <c r="V6" t="s">
        <v>41</v>
      </c>
      <c r="W6">
        <f>COUNT(T4:T1048576)</f>
        <v>9</v>
      </c>
      <c r="Y6">
        <v>53581</v>
      </c>
      <c r="Z6" t="s">
        <v>26</v>
      </c>
      <c r="AA6" t="s">
        <v>22</v>
      </c>
      <c r="AB6">
        <v>3186</v>
      </c>
      <c r="AC6">
        <v>1.3878299999999999</v>
      </c>
      <c r="AD6">
        <v>1.6844679999999901</v>
      </c>
      <c r="AE6">
        <v>0.29663799999999901</v>
      </c>
      <c r="AF6">
        <v>296.63799999999901</v>
      </c>
      <c r="AH6" t="s">
        <v>41</v>
      </c>
      <c r="AI6">
        <f>COUNT(AF4:AF1048576)</f>
        <v>9</v>
      </c>
      <c r="AK6">
        <v>53581</v>
      </c>
      <c r="AL6" t="s">
        <v>26</v>
      </c>
      <c r="AM6" t="s">
        <v>22</v>
      </c>
      <c r="AN6">
        <v>3186</v>
      </c>
      <c r="AO6">
        <v>1.5356259999999999</v>
      </c>
      <c r="AP6">
        <v>1.840468</v>
      </c>
      <c r="AQ6">
        <v>0.304841999999999</v>
      </c>
      <c r="AR6">
        <v>304.84199999999902</v>
      </c>
      <c r="AT6" t="s">
        <v>41</v>
      </c>
      <c r="AU6">
        <f>COUNT(AR4:AR1048576)</f>
        <v>9</v>
      </c>
    </row>
    <row r="7" spans="1:47">
      <c r="A7">
        <v>54861</v>
      </c>
      <c r="B7" t="s">
        <v>26</v>
      </c>
      <c r="C7" t="s">
        <v>15</v>
      </c>
      <c r="D7">
        <v>3186</v>
      </c>
      <c r="E7">
        <v>1.449999</v>
      </c>
      <c r="F7">
        <v>1.5364679999999999</v>
      </c>
      <c r="G7">
        <v>8.6468999999999893E-2</v>
      </c>
      <c r="H7">
        <v>86.468999999999895</v>
      </c>
      <c r="J7" t="s">
        <v>10</v>
      </c>
      <c r="K7">
        <f>K4/SQRT(K6)</f>
        <v>0.33128593445899729</v>
      </c>
      <c r="M7">
        <v>54861</v>
      </c>
      <c r="N7" t="s">
        <v>26</v>
      </c>
      <c r="O7" t="s">
        <v>15</v>
      </c>
      <c r="P7">
        <v>3186</v>
      </c>
      <c r="Q7">
        <v>2.33</v>
      </c>
      <c r="R7">
        <v>2.4124680000000001</v>
      </c>
      <c r="S7">
        <v>8.2467999999999902E-2</v>
      </c>
      <c r="T7">
        <v>82.467999999999904</v>
      </c>
      <c r="V7" t="s">
        <v>10</v>
      </c>
      <c r="W7">
        <f>W4/SQRT(W6)</f>
        <v>0.27716975430651336</v>
      </c>
      <c r="Y7">
        <v>53582</v>
      </c>
      <c r="Z7" t="s">
        <v>26</v>
      </c>
      <c r="AA7" t="s">
        <v>22</v>
      </c>
      <c r="AB7">
        <v>3186</v>
      </c>
      <c r="AC7">
        <v>1.462388</v>
      </c>
      <c r="AD7">
        <v>1.7684679999999999</v>
      </c>
      <c r="AE7">
        <v>0.30607999999999902</v>
      </c>
      <c r="AF7">
        <v>306.07999999999902</v>
      </c>
      <c r="AH7" t="s">
        <v>10</v>
      </c>
      <c r="AI7">
        <f>AI4/SQRT(AI6)</f>
        <v>67.992592958201655</v>
      </c>
      <c r="AK7">
        <v>53582</v>
      </c>
      <c r="AL7" t="s">
        <v>26</v>
      </c>
      <c r="AM7" t="s">
        <v>22</v>
      </c>
      <c r="AN7">
        <v>3186</v>
      </c>
      <c r="AO7">
        <v>2.0291410000000001</v>
      </c>
      <c r="AP7">
        <v>2.340468</v>
      </c>
      <c r="AQ7">
        <v>0.31132699999999902</v>
      </c>
      <c r="AR7">
        <v>311.32699999999897</v>
      </c>
      <c r="AT7" t="s">
        <v>10</v>
      </c>
      <c r="AU7">
        <f>AU4/SQRT(AU6)</f>
        <v>55.314373919010741</v>
      </c>
    </row>
    <row r="8" spans="1:47">
      <c r="A8">
        <v>54862</v>
      </c>
      <c r="B8" t="s">
        <v>26</v>
      </c>
      <c r="C8" t="s">
        <v>15</v>
      </c>
      <c r="D8">
        <v>3186</v>
      </c>
      <c r="E8">
        <v>1.9699990000000001</v>
      </c>
      <c r="F8">
        <v>2.0564680000000002</v>
      </c>
      <c r="G8">
        <v>8.6469000000000101E-2</v>
      </c>
      <c r="H8">
        <v>86.469000000000094</v>
      </c>
      <c r="J8" t="s">
        <v>37</v>
      </c>
      <c r="K8">
        <f>K7*1.96</f>
        <v>0.6493204315396347</v>
      </c>
      <c r="M8">
        <v>54862</v>
      </c>
      <c r="N8" t="s">
        <v>26</v>
      </c>
      <c r="O8" t="s">
        <v>15</v>
      </c>
      <c r="P8">
        <v>3186</v>
      </c>
      <c r="Q8">
        <v>2.6499990000000002</v>
      </c>
      <c r="R8">
        <v>2.7324679999999999</v>
      </c>
      <c r="S8">
        <v>8.2468999999999598E-2</v>
      </c>
      <c r="T8">
        <v>82.468999999999596</v>
      </c>
      <c r="V8" t="s">
        <v>37</v>
      </c>
      <c r="W8">
        <f>W7*1.96</f>
        <v>0.54325271844076617</v>
      </c>
      <c r="Y8">
        <v>53583</v>
      </c>
      <c r="Z8" t="s">
        <v>26</v>
      </c>
      <c r="AA8" t="s">
        <v>22</v>
      </c>
      <c r="AB8">
        <v>3186</v>
      </c>
      <c r="AC8">
        <v>1.566092</v>
      </c>
      <c r="AD8">
        <v>1.872468</v>
      </c>
      <c r="AE8">
        <v>0.30637599999999998</v>
      </c>
      <c r="AF8">
        <v>306.37599999999998</v>
      </c>
      <c r="AH8" t="s">
        <v>37</v>
      </c>
      <c r="AI8">
        <f>AI7*1.96</f>
        <v>133.26548219807523</v>
      </c>
      <c r="AK8">
        <v>53583</v>
      </c>
      <c r="AL8" t="s">
        <v>26</v>
      </c>
      <c r="AM8" t="s">
        <v>22</v>
      </c>
      <c r="AN8">
        <v>3186</v>
      </c>
      <c r="AO8">
        <v>2.1181190000000001</v>
      </c>
      <c r="AP8">
        <v>2.4204680000000001</v>
      </c>
      <c r="AQ8">
        <v>0.30234899999999998</v>
      </c>
      <c r="AR8">
        <v>302.34899999999999</v>
      </c>
      <c r="AT8" t="s">
        <v>37</v>
      </c>
      <c r="AU8">
        <f>AU7*1.96</f>
        <v>108.41617288126105</v>
      </c>
    </row>
    <row r="9" spans="1:47">
      <c r="A9">
        <v>54863</v>
      </c>
      <c r="B9" t="s">
        <v>26</v>
      </c>
      <c r="C9" t="s">
        <v>15</v>
      </c>
      <c r="D9">
        <v>3186</v>
      </c>
      <c r="E9">
        <v>2.2000000000000002</v>
      </c>
      <c r="F9">
        <v>2.2844679999999999</v>
      </c>
      <c r="G9">
        <v>8.4467999999999696E-2</v>
      </c>
      <c r="H9">
        <v>84.467999999999705</v>
      </c>
      <c r="J9" t="s">
        <v>38</v>
      </c>
      <c r="K9">
        <f>K7*2.576</f>
        <v>0.85339256716637701</v>
      </c>
      <c r="M9">
        <v>54863</v>
      </c>
      <c r="N9" t="s">
        <v>26</v>
      </c>
      <c r="O9" t="s">
        <v>15</v>
      </c>
      <c r="P9">
        <v>3186</v>
      </c>
      <c r="Q9">
        <v>2.85</v>
      </c>
      <c r="R9">
        <v>2.9324680000000001</v>
      </c>
      <c r="S9">
        <v>8.2467999999999902E-2</v>
      </c>
      <c r="T9">
        <v>82.467999999999904</v>
      </c>
      <c r="V9" t="s">
        <v>38</v>
      </c>
      <c r="W9">
        <f>W7*2.576</f>
        <v>0.71398928709357845</v>
      </c>
      <c r="Y9">
        <v>53584</v>
      </c>
      <c r="Z9" t="s">
        <v>26</v>
      </c>
      <c r="AA9" t="s">
        <v>22</v>
      </c>
      <c r="AB9">
        <v>3186</v>
      </c>
      <c r="AC9">
        <v>2.0782349999999998</v>
      </c>
      <c r="AD9">
        <v>2.384468</v>
      </c>
      <c r="AE9">
        <v>0.30623299999999998</v>
      </c>
      <c r="AF9">
        <v>306.233</v>
      </c>
      <c r="AH9" t="s">
        <v>38</v>
      </c>
      <c r="AI9">
        <f>AI7*2.576</f>
        <v>175.14891946032748</v>
      </c>
      <c r="AK9">
        <v>53584</v>
      </c>
      <c r="AL9" t="s">
        <v>26</v>
      </c>
      <c r="AM9" t="s">
        <v>22</v>
      </c>
      <c r="AN9">
        <v>3186</v>
      </c>
      <c r="AO9">
        <v>2.1612740000000001</v>
      </c>
      <c r="AP9">
        <v>2.4404680000000001</v>
      </c>
      <c r="AQ9">
        <v>0.279193999999999</v>
      </c>
      <c r="AR9">
        <v>279.19399999999899</v>
      </c>
      <c r="AT9" t="s">
        <v>38</v>
      </c>
      <c r="AU9">
        <f>AU7*2.576</f>
        <v>142.48982721537166</v>
      </c>
    </row>
    <row r="10" spans="1:47">
      <c r="A10">
        <v>54864</v>
      </c>
      <c r="B10" t="s">
        <v>26</v>
      </c>
      <c r="C10" t="s">
        <v>15</v>
      </c>
      <c r="D10">
        <v>3186</v>
      </c>
      <c r="E10">
        <v>2.4300000000000002</v>
      </c>
      <c r="F10">
        <v>2.5164680000000001</v>
      </c>
      <c r="G10">
        <v>8.6467999999999906E-2</v>
      </c>
      <c r="H10">
        <v>86.467999999999904</v>
      </c>
      <c r="J10" t="s">
        <v>42</v>
      </c>
      <c r="K10" t="e">
        <f>_xlfn.PERCENTILE.EXC(H4:H1048576,0.95)</f>
        <v>#NUM!</v>
      </c>
      <c r="M10">
        <v>54858</v>
      </c>
      <c r="N10" t="s">
        <v>26</v>
      </c>
      <c r="O10" t="s">
        <v>15</v>
      </c>
      <c r="P10">
        <v>3186</v>
      </c>
      <c r="Q10">
        <v>1.0900000000000001</v>
      </c>
      <c r="R10">
        <v>1.1724680000000001</v>
      </c>
      <c r="S10">
        <v>8.2467999999999902E-2</v>
      </c>
      <c r="T10">
        <v>82.467999999999904</v>
      </c>
      <c r="V10" t="s">
        <v>42</v>
      </c>
      <c r="W10" t="e">
        <f>_xlfn.PERCENTILE.EXC(T4:T1048576,0.95)</f>
        <v>#NUM!</v>
      </c>
      <c r="Y10">
        <v>53585</v>
      </c>
      <c r="Z10" t="s">
        <v>26</v>
      </c>
      <c r="AA10" t="s">
        <v>22</v>
      </c>
      <c r="AB10">
        <v>3186</v>
      </c>
      <c r="AC10">
        <v>2.3076379999999999</v>
      </c>
      <c r="AD10">
        <v>2.6204679999999998</v>
      </c>
      <c r="AE10">
        <v>0.312829999999999</v>
      </c>
      <c r="AF10">
        <v>312.82999999999902</v>
      </c>
      <c r="AH10" t="s">
        <v>42</v>
      </c>
      <c r="AI10" t="e">
        <f>_xlfn.PERCENTILE.EXC(AF4:AF1048576,0.95)</f>
        <v>#NUM!</v>
      </c>
      <c r="AK10">
        <v>53585</v>
      </c>
      <c r="AL10" t="s">
        <v>26</v>
      </c>
      <c r="AM10" t="s">
        <v>22</v>
      </c>
      <c r="AN10">
        <v>3186</v>
      </c>
      <c r="AO10">
        <v>2.5132270000000001</v>
      </c>
      <c r="AP10">
        <v>2.7164679999999999</v>
      </c>
      <c r="AQ10">
        <v>0.20324099999999901</v>
      </c>
      <c r="AR10">
        <v>203.24099999999899</v>
      </c>
      <c r="AT10" t="s">
        <v>42</v>
      </c>
      <c r="AU10" t="e">
        <f>_xlfn.PERCENTILE.EXC(AR4:AR1048576,0.95)</f>
        <v>#NUM!</v>
      </c>
    </row>
    <row r="11" spans="1:47">
      <c r="A11">
        <v>54865</v>
      </c>
      <c r="B11" t="s">
        <v>26</v>
      </c>
      <c r="C11" t="s">
        <v>15</v>
      </c>
      <c r="D11">
        <v>3186</v>
      </c>
      <c r="E11">
        <v>2.4399989999999998</v>
      </c>
      <c r="F11">
        <v>2.5244680000000002</v>
      </c>
      <c r="G11">
        <v>8.4469000000000294E-2</v>
      </c>
      <c r="H11">
        <v>84.469000000000307</v>
      </c>
      <c r="J11" t="s">
        <v>43</v>
      </c>
      <c r="K11" t="e">
        <f>_xlfn.PERCENTILE.EXC(H4:H1048576,0.99)</f>
        <v>#NUM!</v>
      </c>
      <c r="M11">
        <v>54859</v>
      </c>
      <c r="N11" t="s">
        <v>26</v>
      </c>
      <c r="O11" t="s">
        <v>15</v>
      </c>
      <c r="P11">
        <v>3186</v>
      </c>
      <c r="Q11">
        <v>1.189999</v>
      </c>
      <c r="R11">
        <v>1.2724679999999999</v>
      </c>
      <c r="S11">
        <v>8.2468999999999903E-2</v>
      </c>
      <c r="T11">
        <v>82.468999999999895</v>
      </c>
      <c r="V11" t="s">
        <v>43</v>
      </c>
      <c r="W11" t="e">
        <f>_xlfn.PERCENTILE.EXC(T4:T1048576,0.99)</f>
        <v>#NUM!</v>
      </c>
      <c r="Y11">
        <v>53586</v>
      </c>
      <c r="Z11" t="s">
        <v>26</v>
      </c>
      <c r="AA11" t="s">
        <v>22</v>
      </c>
      <c r="AB11">
        <v>3186</v>
      </c>
      <c r="AC11">
        <v>2.3798430000000002</v>
      </c>
      <c r="AD11">
        <v>3.1804679999999999</v>
      </c>
      <c r="AE11">
        <v>0.80062499999999903</v>
      </c>
      <c r="AF11">
        <v>800.62499999999898</v>
      </c>
      <c r="AH11" t="s">
        <v>43</v>
      </c>
      <c r="AI11" t="e">
        <f>_xlfn.PERCENTILE.EXC(AF4:AF1048576,0.99)</f>
        <v>#NUM!</v>
      </c>
      <c r="AK11">
        <v>53586</v>
      </c>
      <c r="AL11" t="s">
        <v>26</v>
      </c>
      <c r="AM11" t="s">
        <v>22</v>
      </c>
      <c r="AN11">
        <v>3186</v>
      </c>
      <c r="AO11">
        <v>2.5457290000000001</v>
      </c>
      <c r="AP11">
        <v>2.7484679999999999</v>
      </c>
      <c r="AQ11">
        <v>0.202738999999999</v>
      </c>
      <c r="AR11">
        <v>202.73899999999901</v>
      </c>
      <c r="AT11" t="s">
        <v>43</v>
      </c>
      <c r="AU11" t="e">
        <f>_xlfn.PERCENTILE.EXC(AR4:AR1048576,0.99)</f>
        <v>#NUM!</v>
      </c>
    </row>
    <row r="12" spans="1:47">
      <c r="A12">
        <v>54858</v>
      </c>
      <c r="B12" t="s">
        <v>26</v>
      </c>
      <c r="C12" t="s">
        <v>15</v>
      </c>
      <c r="D12">
        <v>3186</v>
      </c>
      <c r="E12">
        <v>1.54</v>
      </c>
      <c r="F12">
        <v>1.624468</v>
      </c>
      <c r="G12">
        <v>8.4467999999999904E-2</v>
      </c>
      <c r="H12">
        <v>84.467999999999904</v>
      </c>
      <c r="M12">
        <v>54860</v>
      </c>
      <c r="N12" t="s">
        <v>26</v>
      </c>
      <c r="O12" t="s">
        <v>15</v>
      </c>
      <c r="P12">
        <v>3186</v>
      </c>
      <c r="Q12">
        <v>1.3</v>
      </c>
      <c r="R12">
        <v>1.384468</v>
      </c>
      <c r="S12">
        <v>8.4467999999999904E-2</v>
      </c>
      <c r="T12">
        <v>84.467999999999904</v>
      </c>
      <c r="Y12">
        <v>53587</v>
      </c>
      <c r="Z12" t="s">
        <v>26</v>
      </c>
      <c r="AA12" t="s">
        <v>22</v>
      </c>
      <c r="AB12">
        <v>3186</v>
      </c>
      <c r="AC12">
        <v>2.4398209999999998</v>
      </c>
      <c r="AD12">
        <v>2.7524679999999999</v>
      </c>
      <c r="AE12">
        <v>0.31264699999999901</v>
      </c>
      <c r="AF12">
        <v>312.64699999999903</v>
      </c>
      <c r="AK12">
        <v>53587</v>
      </c>
      <c r="AL12" t="s">
        <v>26</v>
      </c>
      <c r="AM12" t="s">
        <v>22</v>
      </c>
      <c r="AN12">
        <v>3186</v>
      </c>
      <c r="AO12">
        <v>2.5650140000000001</v>
      </c>
      <c r="AP12">
        <v>2.7725179999999998</v>
      </c>
      <c r="AQ12">
        <v>0.20750399999999899</v>
      </c>
      <c r="AR12">
        <v>207.503999999999</v>
      </c>
    </row>
  </sheetData>
  <sortState ref="A4:H2467">
    <sortCondition descending="1" ref="D4"/>
  </sortState>
  <phoneticPr fontId="1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U12"/>
  <sheetViews>
    <sheetView showRuler="0" workbookViewId="0">
      <selection activeCell="D18" sqref="D18"/>
    </sheetView>
  </sheetViews>
  <sheetFormatPr baseColWidth="12" defaultRowHeight="18" x14ac:dyDescent="0"/>
  <sheetData>
    <row r="2" spans="1:47" ht="28">
      <c r="A2" s="1" t="s">
        <v>44</v>
      </c>
      <c r="M2" s="1" t="s">
        <v>45</v>
      </c>
      <c r="Y2" s="1" t="s">
        <v>46</v>
      </c>
      <c r="AK2" s="1" t="s">
        <v>47</v>
      </c>
    </row>
    <row r="3" spans="1:47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39</v>
      </c>
      <c r="J3" t="s">
        <v>40</v>
      </c>
      <c r="K3">
        <f>AVERAGE(H4:H1048576)</f>
        <v>82.246444444444322</v>
      </c>
      <c r="M3" t="s">
        <v>0</v>
      </c>
      <c r="N3" t="s">
        <v>1</v>
      </c>
      <c r="O3" t="s">
        <v>2</v>
      </c>
      <c r="P3" t="s">
        <v>3</v>
      </c>
      <c r="Q3" t="s">
        <v>4</v>
      </c>
      <c r="R3" t="s">
        <v>5</v>
      </c>
      <c r="S3" t="s">
        <v>6</v>
      </c>
      <c r="T3" t="s">
        <v>39</v>
      </c>
      <c r="V3" t="s">
        <v>40</v>
      </c>
      <c r="W3">
        <f>AVERAGE(T4:T1048576)</f>
        <v>81.579666666666654</v>
      </c>
      <c r="Y3" t="s">
        <v>0</v>
      </c>
      <c r="Z3" t="s">
        <v>1</v>
      </c>
      <c r="AA3" t="s">
        <v>2</v>
      </c>
      <c r="AB3" t="s">
        <v>3</v>
      </c>
      <c r="AC3" t="s">
        <v>4</v>
      </c>
      <c r="AD3" t="s">
        <v>5</v>
      </c>
      <c r="AE3" t="s">
        <v>6</v>
      </c>
      <c r="AF3" t="s">
        <v>39</v>
      </c>
      <c r="AH3" t="s">
        <v>40</v>
      </c>
      <c r="AI3">
        <f>AVERAGE(AF4:AF1048576)</f>
        <v>301.43744444444405</v>
      </c>
      <c r="AK3" t="s">
        <v>0</v>
      </c>
      <c r="AL3" t="s">
        <v>1</v>
      </c>
      <c r="AM3" t="s">
        <v>2</v>
      </c>
      <c r="AN3" t="s">
        <v>3</v>
      </c>
      <c r="AO3" t="s">
        <v>4</v>
      </c>
      <c r="AP3" t="s">
        <v>5</v>
      </c>
      <c r="AQ3" t="s">
        <v>6</v>
      </c>
      <c r="AR3" t="s">
        <v>39</v>
      </c>
      <c r="AT3" t="s">
        <v>40</v>
      </c>
      <c r="AU3">
        <f>AVERAGE(AR4:AR1048576)</f>
        <v>382.04466666666627</v>
      </c>
    </row>
    <row r="4" spans="1:47">
      <c r="A4">
        <v>54858</v>
      </c>
      <c r="B4" t="s">
        <v>26</v>
      </c>
      <c r="C4" t="s">
        <v>15</v>
      </c>
      <c r="D4">
        <v>1050</v>
      </c>
      <c r="E4">
        <v>1.169999</v>
      </c>
      <c r="F4">
        <v>1.2524679999999999</v>
      </c>
      <c r="G4">
        <v>8.2468999999999903E-2</v>
      </c>
      <c r="H4">
        <v>82.468999999999895</v>
      </c>
      <c r="J4" t="s">
        <v>36</v>
      </c>
      <c r="K4">
        <f>_xlfn.STDEV.P(H4:H1048576)</f>
        <v>1.1334423585904094</v>
      </c>
      <c r="M4">
        <v>54858</v>
      </c>
      <c r="N4" t="s">
        <v>26</v>
      </c>
      <c r="O4" t="s">
        <v>15</v>
      </c>
      <c r="P4">
        <v>1050</v>
      </c>
      <c r="Q4">
        <v>1.02</v>
      </c>
      <c r="R4">
        <v>1.100468</v>
      </c>
      <c r="S4">
        <v>8.0467999999999901E-2</v>
      </c>
      <c r="T4">
        <v>80.467999999999904</v>
      </c>
      <c r="V4" t="s">
        <v>36</v>
      </c>
      <c r="W4">
        <f>_xlfn.STDEV.P(T4:T1048576)</f>
        <v>0.99385780337686547</v>
      </c>
      <c r="Y4">
        <v>53579</v>
      </c>
      <c r="Z4" t="s">
        <v>26</v>
      </c>
      <c r="AA4" t="s">
        <v>22</v>
      </c>
      <c r="AB4">
        <v>1050</v>
      </c>
      <c r="AC4">
        <v>1.2694859999999999</v>
      </c>
      <c r="AD4">
        <v>1.5605089999999999</v>
      </c>
      <c r="AE4">
        <v>0.29102299999999998</v>
      </c>
      <c r="AF4">
        <v>291.02300000000002</v>
      </c>
      <c r="AH4" t="s">
        <v>36</v>
      </c>
      <c r="AI4">
        <f>_xlfn.STDEV.P(AF4:AF1048576)</f>
        <v>9.9470251288299423</v>
      </c>
      <c r="AK4">
        <v>53579</v>
      </c>
      <c r="AL4" t="s">
        <v>26</v>
      </c>
      <c r="AM4" t="s">
        <v>22</v>
      </c>
      <c r="AN4">
        <v>968</v>
      </c>
      <c r="AO4">
        <v>1.125294</v>
      </c>
      <c r="AP4">
        <v>1.800468</v>
      </c>
      <c r="AQ4">
        <v>0.67517399999999905</v>
      </c>
      <c r="AR4">
        <v>675.17399999999998</v>
      </c>
      <c r="AT4" t="s">
        <v>36</v>
      </c>
      <c r="AU4">
        <f>_xlfn.STDEV.P(AR4:AR1048576)</f>
        <v>168.25164925458805</v>
      </c>
    </row>
    <row r="5" spans="1:47">
      <c r="A5">
        <v>54859</v>
      </c>
      <c r="B5" t="s">
        <v>26</v>
      </c>
      <c r="C5" t="s">
        <v>15</v>
      </c>
      <c r="D5">
        <v>1050</v>
      </c>
      <c r="E5">
        <v>1.7199990000000001</v>
      </c>
      <c r="F5">
        <v>1.804468</v>
      </c>
      <c r="G5">
        <v>8.4468999999999905E-2</v>
      </c>
      <c r="H5">
        <v>84.468999999999895</v>
      </c>
      <c r="J5" t="s">
        <v>35</v>
      </c>
      <c r="K5">
        <f>VARPA(H4:H1048576)</f>
        <v>1.28469158024699</v>
      </c>
      <c r="M5">
        <v>54859</v>
      </c>
      <c r="N5" t="s">
        <v>26</v>
      </c>
      <c r="O5" t="s">
        <v>15</v>
      </c>
      <c r="P5">
        <v>1050</v>
      </c>
      <c r="Q5">
        <v>1.449999</v>
      </c>
      <c r="R5">
        <v>1.5324679999999999</v>
      </c>
      <c r="S5">
        <v>8.2469000000000098E-2</v>
      </c>
      <c r="T5">
        <v>82.469000000000094</v>
      </c>
      <c r="V5" t="s">
        <v>35</v>
      </c>
      <c r="W5">
        <f>VARPA(T4:T1048576)</f>
        <v>0.98775333333308823</v>
      </c>
      <c r="Y5">
        <v>53580</v>
      </c>
      <c r="Z5" t="s">
        <v>26</v>
      </c>
      <c r="AA5" t="s">
        <v>22</v>
      </c>
      <c r="AB5">
        <v>1050</v>
      </c>
      <c r="AC5">
        <v>1.40157</v>
      </c>
      <c r="AD5">
        <v>1.7004679999999901</v>
      </c>
      <c r="AE5">
        <v>0.298897999999999</v>
      </c>
      <c r="AF5">
        <v>298.897999999999</v>
      </c>
      <c r="AH5" t="s">
        <v>35</v>
      </c>
      <c r="AI5">
        <f>VARPA(AF4:AF1048576)</f>
        <v>98.943308913574342</v>
      </c>
      <c r="AK5">
        <v>53580</v>
      </c>
      <c r="AL5" t="s">
        <v>26</v>
      </c>
      <c r="AM5" t="s">
        <v>22</v>
      </c>
      <c r="AN5">
        <v>1050</v>
      </c>
      <c r="AO5">
        <v>1.2046589999999999</v>
      </c>
      <c r="AP5">
        <v>1.9204680000000001</v>
      </c>
      <c r="AQ5">
        <v>0.71580900000000003</v>
      </c>
      <c r="AR5">
        <v>715.80899999999997</v>
      </c>
      <c r="AT5" t="s">
        <v>35</v>
      </c>
      <c r="AU5">
        <f>VARPA(AR4:AR1048576)</f>
        <v>28308.617476888921</v>
      </c>
    </row>
    <row r="6" spans="1:47">
      <c r="A6">
        <v>54860</v>
      </c>
      <c r="B6" t="s">
        <v>26</v>
      </c>
      <c r="C6" t="s">
        <v>15</v>
      </c>
      <c r="D6">
        <v>1050</v>
      </c>
      <c r="E6">
        <v>1.9899990000000001</v>
      </c>
      <c r="F6">
        <v>2.0724680000000002</v>
      </c>
      <c r="G6">
        <v>8.2469000000000098E-2</v>
      </c>
      <c r="H6">
        <v>82.469000000000094</v>
      </c>
      <c r="J6" t="s">
        <v>41</v>
      </c>
      <c r="K6">
        <f>COUNT(H4:H1048576)</f>
        <v>9</v>
      </c>
      <c r="M6">
        <v>54860</v>
      </c>
      <c r="N6" t="s">
        <v>26</v>
      </c>
      <c r="O6" t="s">
        <v>15</v>
      </c>
      <c r="P6">
        <v>1050</v>
      </c>
      <c r="Q6">
        <v>1.689999</v>
      </c>
      <c r="R6">
        <v>1.7724679999999999</v>
      </c>
      <c r="S6">
        <v>8.2468999999999903E-2</v>
      </c>
      <c r="T6">
        <v>82.468999999999895</v>
      </c>
      <c r="V6" t="s">
        <v>41</v>
      </c>
      <c r="W6">
        <f>COUNT(T4:T1048576)</f>
        <v>9</v>
      </c>
      <c r="Y6">
        <v>53581</v>
      </c>
      <c r="Z6" t="s">
        <v>26</v>
      </c>
      <c r="AA6" t="s">
        <v>22</v>
      </c>
      <c r="AB6">
        <v>1050</v>
      </c>
      <c r="AC6">
        <v>2.007917</v>
      </c>
      <c r="AD6">
        <v>2.312468</v>
      </c>
      <c r="AE6">
        <v>0.30455100000000002</v>
      </c>
      <c r="AF6">
        <v>304.55099999999999</v>
      </c>
      <c r="AH6" t="s">
        <v>41</v>
      </c>
      <c r="AI6">
        <f>COUNT(AF4:AF1048576)</f>
        <v>9</v>
      </c>
      <c r="AK6">
        <v>53581</v>
      </c>
      <c r="AL6" t="s">
        <v>26</v>
      </c>
      <c r="AM6" t="s">
        <v>22</v>
      </c>
      <c r="AN6">
        <v>1050</v>
      </c>
      <c r="AO6">
        <v>1.268402</v>
      </c>
      <c r="AP6">
        <v>1.556468</v>
      </c>
      <c r="AQ6">
        <v>0.28806599999999899</v>
      </c>
      <c r="AR6">
        <v>288.06599999999901</v>
      </c>
      <c r="AT6" t="s">
        <v>41</v>
      </c>
      <c r="AU6">
        <f>COUNT(AR4:AR1048576)</f>
        <v>9</v>
      </c>
    </row>
    <row r="7" spans="1:47">
      <c r="A7">
        <v>54861</v>
      </c>
      <c r="B7" t="s">
        <v>26</v>
      </c>
      <c r="C7" t="s">
        <v>15</v>
      </c>
      <c r="D7">
        <v>1050</v>
      </c>
      <c r="E7">
        <v>2.39</v>
      </c>
      <c r="F7">
        <v>2.4724680000000001</v>
      </c>
      <c r="G7">
        <v>8.2467999999999902E-2</v>
      </c>
      <c r="H7">
        <v>82.467999999999904</v>
      </c>
      <c r="J7" t="s">
        <v>10</v>
      </c>
      <c r="K7">
        <f>K4/SQRT(K6)</f>
        <v>0.37781411953013649</v>
      </c>
      <c r="M7">
        <v>54861</v>
      </c>
      <c r="N7" t="s">
        <v>26</v>
      </c>
      <c r="O7" t="s">
        <v>15</v>
      </c>
      <c r="P7">
        <v>1050</v>
      </c>
      <c r="Q7">
        <v>1.9799989999999901</v>
      </c>
      <c r="R7">
        <v>2.0604680000000002</v>
      </c>
      <c r="S7">
        <v>8.0469000000000304E-2</v>
      </c>
      <c r="T7">
        <v>80.469000000000307</v>
      </c>
      <c r="V7" t="s">
        <v>10</v>
      </c>
      <c r="W7">
        <f>W4/SQRT(W6)</f>
        <v>0.33128593445895516</v>
      </c>
      <c r="Y7">
        <v>53582</v>
      </c>
      <c r="Z7" t="s">
        <v>26</v>
      </c>
      <c r="AA7" t="s">
        <v>22</v>
      </c>
      <c r="AB7">
        <v>1050</v>
      </c>
      <c r="AC7">
        <v>2.0476290000000001</v>
      </c>
      <c r="AD7">
        <v>2.356468</v>
      </c>
      <c r="AE7">
        <v>0.30883899999999898</v>
      </c>
      <c r="AF7">
        <v>308.83899999999898</v>
      </c>
      <c r="AH7" t="s">
        <v>10</v>
      </c>
      <c r="AI7">
        <f>AI4/SQRT(AI6)</f>
        <v>3.3156750429433139</v>
      </c>
      <c r="AK7">
        <v>53582</v>
      </c>
      <c r="AL7" t="s">
        <v>26</v>
      </c>
      <c r="AM7" t="s">
        <v>22</v>
      </c>
      <c r="AN7">
        <v>1050</v>
      </c>
      <c r="AO7">
        <v>1.386134</v>
      </c>
      <c r="AP7">
        <v>1.6844679999999901</v>
      </c>
      <c r="AQ7">
        <v>0.29833399999999899</v>
      </c>
      <c r="AR7">
        <v>298.33399999999898</v>
      </c>
      <c r="AT7" t="s">
        <v>10</v>
      </c>
      <c r="AU7">
        <f>AU4/SQRT(AU6)</f>
        <v>56.083883084862684</v>
      </c>
    </row>
    <row r="8" spans="1:47">
      <c r="A8">
        <v>54862</v>
      </c>
      <c r="B8" t="s">
        <v>26</v>
      </c>
      <c r="C8" t="s">
        <v>15</v>
      </c>
      <c r="D8">
        <v>1050</v>
      </c>
      <c r="E8">
        <v>2.5899990000000002</v>
      </c>
      <c r="F8">
        <v>2.6724679999999998</v>
      </c>
      <c r="G8">
        <v>8.2468999999999598E-2</v>
      </c>
      <c r="H8">
        <v>82.468999999999596</v>
      </c>
      <c r="J8" t="s">
        <v>37</v>
      </c>
      <c r="K8">
        <f>K7*1.96</f>
        <v>0.7405156742790675</v>
      </c>
      <c r="M8">
        <v>54862</v>
      </c>
      <c r="N8" t="s">
        <v>26</v>
      </c>
      <c r="O8" t="s">
        <v>15</v>
      </c>
      <c r="P8">
        <v>1050</v>
      </c>
      <c r="Q8">
        <v>2.0899990000000002</v>
      </c>
      <c r="R8">
        <v>2.1724679999999998</v>
      </c>
      <c r="S8">
        <v>8.2468999999999598E-2</v>
      </c>
      <c r="T8">
        <v>82.468999999999596</v>
      </c>
      <c r="V8" t="s">
        <v>37</v>
      </c>
      <c r="W8">
        <f>W7*1.96</f>
        <v>0.6493204315395521</v>
      </c>
      <c r="Y8">
        <v>53583</v>
      </c>
      <c r="Z8" t="s">
        <v>26</v>
      </c>
      <c r="AA8" t="s">
        <v>22</v>
      </c>
      <c r="AB8">
        <v>1050</v>
      </c>
      <c r="AC8">
        <v>2.2711489999999999</v>
      </c>
      <c r="AD8">
        <v>2.5764680000000002</v>
      </c>
      <c r="AE8">
        <v>0.30531900000000001</v>
      </c>
      <c r="AF8">
        <v>305.31900000000002</v>
      </c>
      <c r="AH8" t="s">
        <v>37</v>
      </c>
      <c r="AI8">
        <f>AI7*1.96</f>
        <v>6.498723084168895</v>
      </c>
      <c r="AK8">
        <v>53583</v>
      </c>
      <c r="AL8" t="s">
        <v>26</v>
      </c>
      <c r="AM8" t="s">
        <v>22</v>
      </c>
      <c r="AN8">
        <v>1050</v>
      </c>
      <c r="AO8">
        <v>1.595159</v>
      </c>
      <c r="AP8">
        <v>1.892468</v>
      </c>
      <c r="AQ8">
        <v>0.29730899999999999</v>
      </c>
      <c r="AR8">
        <v>297.30900000000003</v>
      </c>
      <c r="AT8" t="s">
        <v>37</v>
      </c>
      <c r="AU8">
        <f>AU7*1.96</f>
        <v>109.92441084633086</v>
      </c>
    </row>
    <row r="9" spans="1:47">
      <c r="A9">
        <v>54863</v>
      </c>
      <c r="B9" t="s">
        <v>26</v>
      </c>
      <c r="C9" t="s">
        <v>15</v>
      </c>
      <c r="D9">
        <v>1050</v>
      </c>
      <c r="E9">
        <v>2.6</v>
      </c>
      <c r="F9">
        <v>2.6804679999999999</v>
      </c>
      <c r="G9">
        <v>8.0467999999999706E-2</v>
      </c>
      <c r="H9">
        <v>80.467999999999705</v>
      </c>
      <c r="J9" t="s">
        <v>38</v>
      </c>
      <c r="K9">
        <f>K7*2.576</f>
        <v>0.97324917190963167</v>
      </c>
      <c r="M9">
        <v>54863</v>
      </c>
      <c r="N9" t="s">
        <v>26</v>
      </c>
      <c r="O9" t="s">
        <v>15</v>
      </c>
      <c r="P9">
        <v>1050</v>
      </c>
      <c r="Q9">
        <v>2.33</v>
      </c>
      <c r="R9">
        <v>2.4124680000000001</v>
      </c>
      <c r="S9">
        <v>8.2467999999999902E-2</v>
      </c>
      <c r="T9">
        <v>82.467999999999904</v>
      </c>
      <c r="V9" t="s">
        <v>38</v>
      </c>
      <c r="W9">
        <f>W7*2.576</f>
        <v>0.85339256716626855</v>
      </c>
      <c r="Y9">
        <v>53584</v>
      </c>
      <c r="Z9" t="s">
        <v>26</v>
      </c>
      <c r="AA9" t="s">
        <v>22</v>
      </c>
      <c r="AB9">
        <v>1050</v>
      </c>
      <c r="AC9">
        <v>2.5206209999999998</v>
      </c>
      <c r="AD9">
        <v>2.832468</v>
      </c>
      <c r="AE9">
        <v>0.31184699999999899</v>
      </c>
      <c r="AF9">
        <v>311.84699999999901</v>
      </c>
      <c r="AH9" t="s">
        <v>38</v>
      </c>
      <c r="AI9">
        <f>AI7*2.576</f>
        <v>8.5411789106219764</v>
      </c>
      <c r="AK9">
        <v>53584</v>
      </c>
      <c r="AL9" t="s">
        <v>26</v>
      </c>
      <c r="AM9" t="s">
        <v>22</v>
      </c>
      <c r="AN9">
        <v>1050</v>
      </c>
      <c r="AO9">
        <v>2.8498429999999999</v>
      </c>
      <c r="AP9">
        <v>3.1604679999999998</v>
      </c>
      <c r="AQ9">
        <v>0.31062499999999899</v>
      </c>
      <c r="AR9">
        <v>310.62499999999898</v>
      </c>
      <c r="AT9" t="s">
        <v>38</v>
      </c>
      <c r="AU9">
        <f>AU7*2.576</f>
        <v>144.47208282660628</v>
      </c>
    </row>
    <row r="10" spans="1:47">
      <c r="A10">
        <v>54858</v>
      </c>
      <c r="B10" t="s">
        <v>26</v>
      </c>
      <c r="C10" t="s">
        <v>15</v>
      </c>
      <c r="D10">
        <v>1050</v>
      </c>
      <c r="E10">
        <v>1.169999</v>
      </c>
      <c r="F10">
        <v>1.2524679999999999</v>
      </c>
      <c r="G10">
        <v>8.2468999999999903E-2</v>
      </c>
      <c r="H10">
        <v>82.468999999999895</v>
      </c>
      <c r="J10" t="s">
        <v>42</v>
      </c>
      <c r="K10" t="e">
        <f>_xlfn.PERCENTILE.EXC(H4:H1048576,0.95)</f>
        <v>#NUM!</v>
      </c>
      <c r="M10">
        <v>54858</v>
      </c>
      <c r="N10" t="s">
        <v>26</v>
      </c>
      <c r="O10" t="s">
        <v>15</v>
      </c>
      <c r="P10">
        <v>1050</v>
      </c>
      <c r="Q10">
        <v>1.33</v>
      </c>
      <c r="R10">
        <v>1.4124680000000001</v>
      </c>
      <c r="S10">
        <v>8.2467999999999902E-2</v>
      </c>
      <c r="T10">
        <v>82.467999999999904</v>
      </c>
      <c r="V10" t="s">
        <v>42</v>
      </c>
      <c r="W10" t="e">
        <f>_xlfn.PERCENTILE.EXC(T4:T1048576,0.95)</f>
        <v>#NUM!</v>
      </c>
      <c r="Y10">
        <v>53585</v>
      </c>
      <c r="Z10" t="s">
        <v>26</v>
      </c>
      <c r="AA10" t="s">
        <v>22</v>
      </c>
      <c r="AB10">
        <v>1050</v>
      </c>
      <c r="AC10">
        <v>2.9118810000000002</v>
      </c>
      <c r="AD10">
        <v>3.2244679999999999</v>
      </c>
      <c r="AE10">
        <v>0.312586999999999</v>
      </c>
      <c r="AF10">
        <v>312.58699999999902</v>
      </c>
      <c r="AH10" t="s">
        <v>42</v>
      </c>
      <c r="AI10" t="e">
        <f>_xlfn.PERCENTILE.EXC(AF4:AF1048576,0.95)</f>
        <v>#NUM!</v>
      </c>
      <c r="AK10">
        <v>53579</v>
      </c>
      <c r="AL10" t="s">
        <v>26</v>
      </c>
      <c r="AM10" t="s">
        <v>22</v>
      </c>
      <c r="AN10">
        <v>1050</v>
      </c>
      <c r="AO10">
        <v>1.299526</v>
      </c>
      <c r="AP10">
        <v>1.576468</v>
      </c>
      <c r="AQ10">
        <v>0.27694200000000002</v>
      </c>
      <c r="AR10">
        <v>276.94200000000001</v>
      </c>
      <c r="AT10" t="s">
        <v>42</v>
      </c>
      <c r="AU10" t="e">
        <f>_xlfn.PERCENTILE.EXC(AR4:AR1048576,0.95)</f>
        <v>#NUM!</v>
      </c>
    </row>
    <row r="11" spans="1:47">
      <c r="A11">
        <v>54859</v>
      </c>
      <c r="B11" t="s">
        <v>26</v>
      </c>
      <c r="C11" t="s">
        <v>15</v>
      </c>
      <c r="D11">
        <v>1050</v>
      </c>
      <c r="E11">
        <v>1.449999</v>
      </c>
      <c r="F11">
        <v>1.5324679999999999</v>
      </c>
      <c r="G11">
        <v>8.2469000000000098E-2</v>
      </c>
      <c r="H11">
        <v>82.469000000000094</v>
      </c>
      <c r="J11" t="s">
        <v>43</v>
      </c>
      <c r="K11" t="e">
        <f>_xlfn.PERCENTILE.EXC(H4:H1048576,0.99)</f>
        <v>#NUM!</v>
      </c>
      <c r="M11">
        <v>54859</v>
      </c>
      <c r="N11" t="s">
        <v>26</v>
      </c>
      <c r="O11" t="s">
        <v>15</v>
      </c>
      <c r="P11">
        <v>1050</v>
      </c>
      <c r="Q11">
        <v>1.919999</v>
      </c>
      <c r="R11">
        <v>2.0004680000000001</v>
      </c>
      <c r="S11">
        <v>8.0469000000000096E-2</v>
      </c>
      <c r="T11">
        <v>80.469000000000094</v>
      </c>
      <c r="V11" t="s">
        <v>43</v>
      </c>
      <c r="W11" t="e">
        <f>_xlfn.PERCENTILE.EXC(T4:T1048576,0.99)</f>
        <v>#NUM!</v>
      </c>
      <c r="Y11">
        <v>53579</v>
      </c>
      <c r="Z11" t="s">
        <v>26</v>
      </c>
      <c r="AA11" t="s">
        <v>22</v>
      </c>
      <c r="AB11">
        <v>1050</v>
      </c>
      <c r="AC11">
        <v>1.3805019999999999</v>
      </c>
      <c r="AD11">
        <v>1.6604680000000001</v>
      </c>
      <c r="AE11">
        <v>0.27996599999999999</v>
      </c>
      <c r="AF11">
        <v>279.96600000000001</v>
      </c>
      <c r="AH11" t="s">
        <v>43</v>
      </c>
      <c r="AI11" t="e">
        <f>_xlfn.PERCENTILE.EXC(AF4:AF1048576,0.99)</f>
        <v>#NUM!</v>
      </c>
      <c r="AK11">
        <v>53580</v>
      </c>
      <c r="AL11" t="s">
        <v>26</v>
      </c>
      <c r="AM11" t="s">
        <v>22</v>
      </c>
      <c r="AN11">
        <v>1050</v>
      </c>
      <c r="AO11">
        <v>1.3180780000000001</v>
      </c>
      <c r="AP11">
        <v>1.588468</v>
      </c>
      <c r="AQ11">
        <v>0.27038999999999902</v>
      </c>
      <c r="AR11">
        <v>270.38999999999902</v>
      </c>
      <c r="AT11" t="s">
        <v>43</v>
      </c>
      <c r="AU11" t="e">
        <f>_xlfn.PERCENTILE.EXC(AR4:AR1048576,0.99)</f>
        <v>#NUM!</v>
      </c>
    </row>
    <row r="12" spans="1:47">
      <c r="A12">
        <v>54860</v>
      </c>
      <c r="B12" t="s">
        <v>26</v>
      </c>
      <c r="C12" t="s">
        <v>15</v>
      </c>
      <c r="D12">
        <v>1050</v>
      </c>
      <c r="E12">
        <v>1.54</v>
      </c>
      <c r="F12">
        <v>1.620468</v>
      </c>
      <c r="G12">
        <v>8.0467999999999901E-2</v>
      </c>
      <c r="H12">
        <v>80.467999999999904</v>
      </c>
      <c r="M12">
        <v>54860</v>
      </c>
      <c r="N12" t="s">
        <v>26</v>
      </c>
      <c r="O12" t="s">
        <v>15</v>
      </c>
      <c r="P12">
        <v>1050</v>
      </c>
      <c r="Q12">
        <v>2.02</v>
      </c>
      <c r="R12">
        <v>2.1004679999999998</v>
      </c>
      <c r="S12">
        <v>8.0468000000000206E-2</v>
      </c>
      <c r="T12">
        <v>80.468000000000202</v>
      </c>
      <c r="Y12">
        <v>53580</v>
      </c>
      <c r="Z12" t="s">
        <v>26</v>
      </c>
      <c r="AA12" t="s">
        <v>22</v>
      </c>
      <c r="AB12">
        <v>1050</v>
      </c>
      <c r="AC12">
        <v>1.5445609999999901</v>
      </c>
      <c r="AD12">
        <v>1.844468</v>
      </c>
      <c r="AE12">
        <v>0.29990699999999998</v>
      </c>
      <c r="AF12">
        <v>299.90699999999998</v>
      </c>
      <c r="AK12">
        <v>53581</v>
      </c>
      <c r="AL12" t="s">
        <v>26</v>
      </c>
      <c r="AM12" t="s">
        <v>22</v>
      </c>
      <c r="AN12">
        <v>1050</v>
      </c>
      <c r="AO12">
        <v>2.0067149999999998</v>
      </c>
      <c r="AP12">
        <v>2.312468</v>
      </c>
      <c r="AQ12">
        <v>0.305753</v>
      </c>
      <c r="AR12">
        <v>305.75299999999999</v>
      </c>
    </row>
  </sheetData>
  <sortState ref="A4:H2279">
    <sortCondition descending="1" ref="H4"/>
  </sortState>
  <phoneticPr fontId="1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1"/>
  <sheetViews>
    <sheetView showRuler="0" topLeftCell="A2" workbookViewId="0">
      <selection activeCell="AF1" sqref="AE1:AF1"/>
    </sheetView>
  </sheetViews>
  <sheetFormatPr baseColWidth="12" defaultRowHeight="18" x14ac:dyDescent="0"/>
  <cols>
    <col min="1" max="1" width="16.1640625" bestFit="1" customWidth="1"/>
    <col min="11" max="11" width="16.1640625" bestFit="1" customWidth="1"/>
    <col min="14" max="14" width="13.6640625" customWidth="1"/>
  </cols>
  <sheetData>
    <row r="1" spans="1:38" ht="28">
      <c r="A1" s="1" t="s">
        <v>44</v>
      </c>
      <c r="K1" s="1" t="s">
        <v>45</v>
      </c>
      <c r="U1" s="1" t="s">
        <v>46</v>
      </c>
      <c r="AE1" s="1" t="s">
        <v>47</v>
      </c>
    </row>
    <row r="2" spans="1:38">
      <c r="B2" t="s">
        <v>28</v>
      </c>
      <c r="C2" t="s">
        <v>29</v>
      </c>
      <c r="D2" t="s">
        <v>30</v>
      </c>
      <c r="E2" t="s">
        <v>27</v>
      </c>
      <c r="F2" t="s">
        <v>31</v>
      </c>
      <c r="G2" t="s">
        <v>32</v>
      </c>
      <c r="H2" t="s">
        <v>33</v>
      </c>
      <c r="L2" t="s">
        <v>28</v>
      </c>
      <c r="M2" t="s">
        <v>29</v>
      </c>
      <c r="N2" t="s">
        <v>30</v>
      </c>
      <c r="O2" t="s">
        <v>27</v>
      </c>
      <c r="P2" t="s">
        <v>31</v>
      </c>
      <c r="Q2" t="s">
        <v>32</v>
      </c>
      <c r="R2" t="s">
        <v>33</v>
      </c>
      <c r="V2" t="s">
        <v>28</v>
      </c>
      <c r="W2" t="s">
        <v>29</v>
      </c>
      <c r="X2" t="s">
        <v>30</v>
      </c>
      <c r="Y2" t="s">
        <v>27</v>
      </c>
      <c r="Z2" t="s">
        <v>31</v>
      </c>
      <c r="AA2" t="s">
        <v>32</v>
      </c>
      <c r="AB2" t="s">
        <v>33</v>
      </c>
      <c r="AF2" t="s">
        <v>28</v>
      </c>
      <c r="AG2" t="s">
        <v>29</v>
      </c>
      <c r="AH2" t="s">
        <v>30</v>
      </c>
      <c r="AI2" t="s">
        <v>27</v>
      </c>
      <c r="AJ2" t="s">
        <v>31</v>
      </c>
      <c r="AK2" t="s">
        <v>32</v>
      </c>
      <c r="AL2" t="s">
        <v>33</v>
      </c>
    </row>
    <row r="3" spans="1:38">
      <c r="A3" t="s">
        <v>34</v>
      </c>
      <c r="B3">
        <f>'70k'!L3</f>
        <v>161.7170745098027</v>
      </c>
      <c r="C3">
        <f>'64k'!K3</f>
        <v>137.44949999999952</v>
      </c>
      <c r="D3">
        <f>'32k'!K3</f>
        <v>108.91288888888822</v>
      </c>
      <c r="E3">
        <f>'16k'!K3</f>
        <v>96.475555555555303</v>
      </c>
      <c r="F3">
        <f>'8k'!K3</f>
        <v>88.915555555555414</v>
      </c>
      <c r="G3">
        <f>'4k'!K3</f>
        <v>85.357333333333273</v>
      </c>
      <c r="H3">
        <f>'2k'!K3</f>
        <v>82.246444444444322</v>
      </c>
      <c r="K3" t="s">
        <v>34</v>
      </c>
      <c r="L3">
        <f>'70k'!Y3</f>
        <v>168.8427765363117</v>
      </c>
      <c r="M3">
        <f>'64k'!W3</f>
        <v>136.50129999999922</v>
      </c>
      <c r="N3" s="3">
        <f>'32k'!W3</f>
        <v>107.57944444444399</v>
      </c>
      <c r="O3" s="3">
        <f>'16k'!W3</f>
        <v>96.257222222222083</v>
      </c>
      <c r="P3" s="3">
        <f>'8k'!W3</f>
        <v>87.357222222222177</v>
      </c>
      <c r="Q3" s="3">
        <f>'4k'!W3</f>
        <v>82.912888888888773</v>
      </c>
      <c r="R3">
        <f>'2k'!W3</f>
        <v>81.579666666666654</v>
      </c>
      <c r="U3" t="s">
        <v>34</v>
      </c>
      <c r="V3">
        <f>'70k'!AL3</f>
        <v>148.61419512195002</v>
      </c>
      <c r="W3">
        <f>'64k'!AI3</f>
        <v>611.61699999999951</v>
      </c>
      <c r="X3" s="3">
        <f>'32k'!AI3</f>
        <v>587.88511111111097</v>
      </c>
      <c r="Y3" s="3">
        <f>'16k'!AI3</f>
        <v>436.97599999999932</v>
      </c>
      <c r="Z3" s="3">
        <f>'8k'!AI3</f>
        <v>472.84944444444386</v>
      </c>
      <c r="AA3" s="3">
        <f>'4k'!AI3</f>
        <v>449.73222222222171</v>
      </c>
      <c r="AB3">
        <f>'2k'!AI3</f>
        <v>301.43744444444405</v>
      </c>
      <c r="AE3" t="s">
        <v>34</v>
      </c>
      <c r="AF3">
        <f>'70k'!AY3</f>
        <v>151.60804042179129</v>
      </c>
      <c r="AG3">
        <f>'64k'!AU3</f>
        <v>712.66079999999988</v>
      </c>
      <c r="AH3" s="3">
        <f>'32k'!AU3</f>
        <v>511.61355555555537</v>
      </c>
      <c r="AI3" s="3">
        <f>'16k'!AU3</f>
        <v>304.34033333333309</v>
      </c>
      <c r="AJ3" s="3">
        <f>'8k'!AU3</f>
        <v>426.9122222222216</v>
      </c>
      <c r="AK3" s="3">
        <f>'4k'!AU3</f>
        <v>320.79544444444377</v>
      </c>
      <c r="AL3">
        <f>'2k'!AU3</f>
        <v>382.04466666666627</v>
      </c>
    </row>
    <row r="4" spans="1:38">
      <c r="A4" t="s">
        <v>35</v>
      </c>
      <c r="B4">
        <f>'70k'!L4</f>
        <v>21.757565807533894</v>
      </c>
      <c r="C4">
        <f>'64k'!K4</f>
        <v>5.1677380399940747</v>
      </c>
      <c r="D4">
        <f>'32k'!K4</f>
        <v>1.2570984620187975</v>
      </c>
      <c r="E4">
        <f>'16k'!K4</f>
        <v>2.9964842403169247</v>
      </c>
      <c r="F4">
        <f>'8k'!K4</f>
        <v>0.83012557431733558</v>
      </c>
      <c r="G4">
        <f>'4k'!K4</f>
        <v>0.99385780337699192</v>
      </c>
      <c r="H4">
        <f>'2k'!K4</f>
        <v>1.1334423585904094</v>
      </c>
      <c r="K4" t="s">
        <v>35</v>
      </c>
      <c r="L4">
        <f>'70k'!Y4</f>
        <v>27.417737144575298</v>
      </c>
      <c r="M4">
        <f>'64k'!W4</f>
        <v>4.7484339113019596</v>
      </c>
      <c r="N4" s="3">
        <f>'32k'!W4</f>
        <v>0.99343535394570859</v>
      </c>
      <c r="O4" s="3">
        <f>'16k'!W4</f>
        <v>3.0623385681813859</v>
      </c>
      <c r="P4" s="3">
        <f>'8k'!W4</f>
        <v>0.99373356341715868</v>
      </c>
      <c r="Q4" s="3">
        <f>'4k'!W4</f>
        <v>0.83150926291954008</v>
      </c>
      <c r="R4">
        <f>'2k'!W4</f>
        <v>0.99385780337686547</v>
      </c>
      <c r="U4" t="s">
        <v>35</v>
      </c>
      <c r="V4">
        <f>'70k'!AL4</f>
        <v>14.000909685381615</v>
      </c>
      <c r="W4">
        <f>'64k'!AI4</f>
        <v>226.92227068932689</v>
      </c>
      <c r="X4" s="3">
        <f>'32k'!AI4</f>
        <v>223.77665011913828</v>
      </c>
      <c r="Y4" s="3">
        <f>'16k'!AI4</f>
        <v>189.86293603017975</v>
      </c>
      <c r="Z4" s="3">
        <f>'8k'!AI4</f>
        <v>221.50086593766565</v>
      </c>
      <c r="AA4" s="3">
        <f>'4k'!AI4</f>
        <v>203.97777887460498</v>
      </c>
      <c r="AB4">
        <f>'2k'!AI4</f>
        <v>9.9470251288299423</v>
      </c>
      <c r="AE4" t="s">
        <v>35</v>
      </c>
      <c r="AF4">
        <f>'70k'!AY4</f>
        <v>17.82838515191786</v>
      </c>
      <c r="AG4">
        <f>'64k'!AU4</f>
        <v>446.30849801651794</v>
      </c>
      <c r="AH4" s="3">
        <f>'32k'!AU4</f>
        <v>253.96810110900464</v>
      </c>
      <c r="AI4" s="3">
        <f>'16k'!AU4</f>
        <v>33.852686271222119</v>
      </c>
      <c r="AJ4" s="3">
        <f>'8k'!AU4</f>
        <v>214.5157572351572</v>
      </c>
      <c r="AK4" s="3">
        <f>'4k'!AU4</f>
        <v>165.94312175703223</v>
      </c>
      <c r="AL4">
        <f>'2k'!AU4</f>
        <v>168.25164925458805</v>
      </c>
    </row>
    <row r="5" spans="1:38">
      <c r="A5" t="s">
        <v>36</v>
      </c>
      <c r="B5">
        <f>'70k'!L5</f>
        <v>473.39166986916808</v>
      </c>
      <c r="C5">
        <f>'64k'!K5</f>
        <v>26.705516450001802</v>
      </c>
      <c r="D5">
        <f>'32k'!K5</f>
        <v>1.580296543210026</v>
      </c>
      <c r="E5">
        <f>'16k'!K5</f>
        <v>8.9789178024676986</v>
      </c>
      <c r="F5">
        <f>'8k'!K5</f>
        <v>0.68910846913568624</v>
      </c>
      <c r="G5">
        <f>'4k'!K5</f>
        <v>0.98775333333333948</v>
      </c>
      <c r="H5">
        <f>'2k'!K5</f>
        <v>1.28469158024699</v>
      </c>
      <c r="K5" t="s">
        <v>36</v>
      </c>
      <c r="L5">
        <f>'70k'!Y5</f>
        <v>751.73231012902409</v>
      </c>
      <c r="M5">
        <f>'64k'!W5</f>
        <v>22.547624610002423</v>
      </c>
      <c r="N5" s="3">
        <f>'32k'!W5</f>
        <v>0.98691380246923521</v>
      </c>
      <c r="O5" s="3">
        <f>'16k'!W5</f>
        <v>9.3779175061712223</v>
      </c>
      <c r="P5" s="3">
        <f>'8k'!W5</f>
        <v>0.98750639506176419</v>
      </c>
      <c r="Q5" s="3">
        <f>'4k'!W5</f>
        <v>0.69140765432099682</v>
      </c>
      <c r="R5">
        <f>'2k'!W5</f>
        <v>0.98775333333308823</v>
      </c>
      <c r="U5" t="s">
        <v>36</v>
      </c>
      <c r="V5">
        <f>'70k'!AL5</f>
        <v>196.02547201821272</v>
      </c>
      <c r="W5">
        <f>'64k'!AI5</f>
        <v>51493.716934800148</v>
      </c>
      <c r="X5" s="3">
        <f>'32k'!AI5</f>
        <v>50075.989138543235</v>
      </c>
      <c r="Y5" s="3">
        <f>'16k'!AI5</f>
        <v>36047.934478000127</v>
      </c>
      <c r="Z5" s="3">
        <f>'8k'!AI5</f>
        <v>49062.633611135738</v>
      </c>
      <c r="AA5" s="3">
        <f>'4k'!AI5</f>
        <v>41606.934274617241</v>
      </c>
      <c r="AB5">
        <f>'2k'!AI5</f>
        <v>98.943308913574342</v>
      </c>
      <c r="AE5" t="s">
        <v>36</v>
      </c>
      <c r="AF5">
        <f>'70k'!AY5</f>
        <v>317.85131712512526</v>
      </c>
      <c r="AG5">
        <f>'64k'!AU5</f>
        <v>199191.27540176018</v>
      </c>
      <c r="AH5" s="3">
        <f>'32k'!AU5</f>
        <v>64499.796380913598</v>
      </c>
      <c r="AI5" s="3">
        <f>'16k'!AU5</f>
        <v>1146.0043677777903</v>
      </c>
      <c r="AJ5" s="3">
        <f>'8k'!AU5</f>
        <v>46017.010102172899</v>
      </c>
      <c r="AK5" s="3">
        <f>'4k'!AU5</f>
        <v>27537.119658469222</v>
      </c>
      <c r="AL5">
        <f>'2k'!AU5</f>
        <v>28308.617476888921</v>
      </c>
    </row>
    <row r="6" spans="1:38">
      <c r="A6" t="s">
        <v>35</v>
      </c>
      <c r="B6">
        <f>'70k'!L6</f>
        <v>510</v>
      </c>
      <c r="C6">
        <f>'64k'!K6</f>
        <v>10</v>
      </c>
      <c r="D6">
        <f>'32k'!K6</f>
        <v>9</v>
      </c>
      <c r="E6">
        <f>'16k'!K6</f>
        <v>9</v>
      </c>
      <c r="F6">
        <f>'8k'!K6</f>
        <v>9</v>
      </c>
      <c r="G6">
        <f>'4k'!K6</f>
        <v>9</v>
      </c>
      <c r="H6">
        <f>'2k'!K6</f>
        <v>9</v>
      </c>
      <c r="K6" t="s">
        <v>35</v>
      </c>
      <c r="L6">
        <f>'70k'!Y6</f>
        <v>537</v>
      </c>
      <c r="M6">
        <f>'64k'!W6</f>
        <v>10</v>
      </c>
      <c r="N6" s="3">
        <f>'32k'!W6</f>
        <v>9</v>
      </c>
      <c r="O6" s="3">
        <f>'16k'!W6</f>
        <v>9</v>
      </c>
      <c r="P6" s="3">
        <f>'8k'!W6</f>
        <v>9</v>
      </c>
      <c r="Q6" s="3">
        <f>'4k'!W6</f>
        <v>9</v>
      </c>
      <c r="R6">
        <f>'2k'!W6</f>
        <v>9</v>
      </c>
      <c r="U6" t="s">
        <v>35</v>
      </c>
      <c r="V6">
        <f>'70k'!AL6</f>
        <v>533</v>
      </c>
      <c r="W6">
        <f>'64k'!AI6</f>
        <v>10</v>
      </c>
      <c r="X6" s="3">
        <f>'32k'!AI6</f>
        <v>9</v>
      </c>
      <c r="Y6" s="3">
        <f>'16k'!AI6</f>
        <v>9</v>
      </c>
      <c r="Z6" s="3">
        <f>'8k'!AI6</f>
        <v>9</v>
      </c>
      <c r="AA6" s="3">
        <f>'4k'!AI6</f>
        <v>9</v>
      </c>
      <c r="AB6">
        <f>'2k'!AI6</f>
        <v>9</v>
      </c>
      <c r="AE6" t="s">
        <v>35</v>
      </c>
      <c r="AF6">
        <f>'70k'!AY6</f>
        <v>569</v>
      </c>
      <c r="AG6">
        <f>'64k'!AU6</f>
        <v>10</v>
      </c>
      <c r="AH6" s="3">
        <f>'32k'!AU6</f>
        <v>9</v>
      </c>
      <c r="AI6" s="3">
        <f>'16k'!AU6</f>
        <v>9</v>
      </c>
      <c r="AJ6" s="3">
        <f>'8k'!AU6</f>
        <v>9</v>
      </c>
      <c r="AK6" s="3">
        <f>'4k'!AU6</f>
        <v>9</v>
      </c>
      <c r="AL6">
        <f>'2k'!AU6</f>
        <v>9</v>
      </c>
    </row>
    <row r="7" spans="1:38">
      <c r="A7" t="s">
        <v>10</v>
      </c>
      <c r="B7">
        <f>'70k'!L7</f>
        <v>0.96344120761351104</v>
      </c>
      <c r="C7">
        <f>'64k'!K7</f>
        <v>1.6341822557475587</v>
      </c>
      <c r="D7">
        <f>'32k'!K7</f>
        <v>0.41903282067293252</v>
      </c>
      <c r="E7">
        <f>'16k'!K7</f>
        <v>0.99882808010564161</v>
      </c>
      <c r="F7">
        <f>'8k'!K7</f>
        <v>0.27670852477244517</v>
      </c>
      <c r="G7">
        <f>'4k'!K7</f>
        <v>0.33128593445899729</v>
      </c>
      <c r="H7">
        <f>'2k'!K7</f>
        <v>0.37781411953013649</v>
      </c>
      <c r="K7" t="s">
        <v>10</v>
      </c>
      <c r="L7">
        <f>'70k'!Y7</f>
        <v>1.1831626887705431</v>
      </c>
      <c r="M7">
        <f>'64k'!W7</f>
        <v>1.5015866478496145</v>
      </c>
      <c r="N7" s="3">
        <f>'32k'!W7</f>
        <v>0.33114511798190288</v>
      </c>
      <c r="O7" s="3">
        <f>'16k'!W7</f>
        <v>1.0207795227271286</v>
      </c>
      <c r="P7" s="3">
        <f>'8k'!W7</f>
        <v>0.33124452113905289</v>
      </c>
      <c r="Q7" s="3">
        <f>'4k'!W7</f>
        <v>0.27716975430651336</v>
      </c>
      <c r="R7">
        <f>'2k'!W7</f>
        <v>0.33128593445895516</v>
      </c>
      <c r="U7" t="s">
        <v>10</v>
      </c>
      <c r="V7">
        <f>'70k'!AL7</f>
        <v>0.60644671740170497</v>
      </c>
      <c r="W7">
        <f>'64k'!AI7</f>
        <v>71.759122719554014</v>
      </c>
      <c r="X7" s="3">
        <f>'32k'!AI7</f>
        <v>74.592216706379432</v>
      </c>
      <c r="Y7" s="3">
        <f>'16k'!AI7</f>
        <v>63.287645343393251</v>
      </c>
      <c r="Z7" s="3">
        <f>'8k'!AI7</f>
        <v>73.833621979221888</v>
      </c>
      <c r="AA7" s="3">
        <f>'4k'!AI7</f>
        <v>67.992592958201655</v>
      </c>
      <c r="AB7">
        <f>'2k'!AI7</f>
        <v>3.3156750429433139</v>
      </c>
      <c r="AE7" t="s">
        <v>10</v>
      </c>
      <c r="AF7">
        <f>'70k'!AY7</f>
        <v>0.74740478597872972</v>
      </c>
      <c r="AG7">
        <f>'64k'!AU7</f>
        <v>141.1351392820938</v>
      </c>
      <c r="AH7" s="3">
        <f>'32k'!AU7</f>
        <v>84.65603370300154</v>
      </c>
      <c r="AI7" s="3">
        <f>'16k'!AU7</f>
        <v>11.28422875707404</v>
      </c>
      <c r="AJ7" s="3">
        <f>'8k'!AU7</f>
        <v>71.50525241171907</v>
      </c>
      <c r="AK7" s="3">
        <f>'4k'!AU7</f>
        <v>55.314373919010741</v>
      </c>
      <c r="AL7">
        <f>'2k'!AU7</f>
        <v>56.083883084862684</v>
      </c>
    </row>
    <row r="8" spans="1:38">
      <c r="A8" t="s">
        <v>37</v>
      </c>
      <c r="B8">
        <f>'70k'!L8</f>
        <v>1.8883447669224815</v>
      </c>
      <c r="C8">
        <f>'64k'!K8</f>
        <v>3.2029972212652149</v>
      </c>
      <c r="D8">
        <f>'32k'!K8</f>
        <v>0.82130432851894775</v>
      </c>
      <c r="E8">
        <f>'16k'!K8</f>
        <v>1.9577030370070576</v>
      </c>
      <c r="F8">
        <f>'8k'!K8</f>
        <v>0.54234870855399253</v>
      </c>
      <c r="G8">
        <f>'4k'!K8</f>
        <v>0.6493204315396347</v>
      </c>
      <c r="H8">
        <f>'2k'!K8</f>
        <v>0.7405156742790675</v>
      </c>
      <c r="K8" t="s">
        <v>37</v>
      </c>
      <c r="L8">
        <f>'70k'!Y8</f>
        <v>2.3189988699902644</v>
      </c>
      <c r="M8">
        <f>'64k'!W8</f>
        <v>2.9431098297852443</v>
      </c>
      <c r="N8" s="3">
        <f>'32k'!W8</f>
        <v>0.6490444312445296</v>
      </c>
      <c r="O8" s="3">
        <f>'16k'!W8</f>
        <v>2.0007278645451718</v>
      </c>
      <c r="P8" s="3">
        <f>'8k'!W8</f>
        <v>0.64923926143254362</v>
      </c>
      <c r="Q8" s="3">
        <f>'4k'!W8</f>
        <v>0.54325271844076617</v>
      </c>
      <c r="R8">
        <f>'2k'!W8</f>
        <v>0.6493204315395521</v>
      </c>
      <c r="U8" t="s">
        <v>37</v>
      </c>
      <c r="V8">
        <f>'70k'!AL8</f>
        <v>1.1886355661073418</v>
      </c>
      <c r="W8">
        <f>'64k'!AI8</f>
        <v>140.64788053032586</v>
      </c>
      <c r="X8" s="3">
        <f>'32k'!AI8</f>
        <v>146.20074474450368</v>
      </c>
      <c r="Y8" s="3">
        <f>'16k'!AI8</f>
        <v>124.04378487305077</v>
      </c>
      <c r="Z8" s="3">
        <f>'8k'!AI8</f>
        <v>144.71389907927491</v>
      </c>
      <c r="AA8" s="3">
        <f>'4k'!AI8</f>
        <v>133.26548219807523</v>
      </c>
      <c r="AB8">
        <f>'2k'!AI8</f>
        <v>6.498723084168895</v>
      </c>
      <c r="AE8" t="s">
        <v>37</v>
      </c>
      <c r="AF8">
        <f>'70k'!AY8</f>
        <v>1.4649133805183103</v>
      </c>
      <c r="AG8">
        <f>'64k'!AU8</f>
        <v>276.62487299290387</v>
      </c>
      <c r="AH8" s="3">
        <f>'32k'!AU8</f>
        <v>165.92582605788303</v>
      </c>
      <c r="AI8" s="3">
        <f>'16k'!AU8</f>
        <v>22.117088363865118</v>
      </c>
      <c r="AJ8" s="3">
        <f>'8k'!AU8</f>
        <v>140.15029472696938</v>
      </c>
      <c r="AK8" s="3">
        <f>'4k'!AU8</f>
        <v>108.41617288126105</v>
      </c>
      <c r="AL8">
        <f>'2k'!AU8</f>
        <v>109.92441084633086</v>
      </c>
    </row>
    <row r="9" spans="1:38">
      <c r="A9" t="s">
        <v>38</v>
      </c>
      <c r="B9">
        <f>'70k'!L9</f>
        <v>2.4818245508124046</v>
      </c>
      <c r="C9">
        <f>'64k'!K9</f>
        <v>4.2096534908057111</v>
      </c>
      <c r="D9">
        <f>'32k'!K9</f>
        <v>1.0794285460534743</v>
      </c>
      <c r="E9">
        <f>'16k'!K9</f>
        <v>2.5729811343521329</v>
      </c>
      <c r="F9">
        <f>'8k'!K9</f>
        <v>0.71280115981381875</v>
      </c>
      <c r="G9">
        <f>'4k'!K9</f>
        <v>0.85339256716637701</v>
      </c>
      <c r="H9">
        <f>'2k'!K9</f>
        <v>0.97324917190963167</v>
      </c>
      <c r="K9" t="s">
        <v>38</v>
      </c>
      <c r="L9">
        <f>'70k'!Y9</f>
        <v>3.0478270862729189</v>
      </c>
      <c r="M9">
        <f>'64k'!W9</f>
        <v>3.8680872048606072</v>
      </c>
      <c r="N9" s="3">
        <f>'32k'!W9</f>
        <v>0.85302982392138182</v>
      </c>
      <c r="O9" s="3">
        <f>'16k'!W9</f>
        <v>2.6295280505450833</v>
      </c>
      <c r="P9" s="3">
        <f>'8k'!W9</f>
        <v>0.85328588645420023</v>
      </c>
      <c r="Q9" s="3">
        <f>'4k'!W9</f>
        <v>0.71398928709357845</v>
      </c>
      <c r="R9">
        <f>'2k'!W9</f>
        <v>0.85339256716626855</v>
      </c>
      <c r="U9" t="s">
        <v>38</v>
      </c>
      <c r="V9">
        <f>'70k'!AL9</f>
        <v>1.5622067440267919</v>
      </c>
      <c r="W9">
        <f>'64k'!AI9</f>
        <v>184.85150012557114</v>
      </c>
      <c r="X9" s="3">
        <f>'32k'!AI9</f>
        <v>192.14955023563343</v>
      </c>
      <c r="Y9" s="3">
        <f>'16k'!AI9</f>
        <v>163.02897440458102</v>
      </c>
      <c r="Z9" s="3">
        <f>'8k'!AI9</f>
        <v>190.19541021847559</v>
      </c>
      <c r="AA9" s="3">
        <f>'4k'!AI9</f>
        <v>175.14891946032748</v>
      </c>
      <c r="AB9">
        <f>'2k'!AI9</f>
        <v>8.5411789106219764</v>
      </c>
      <c r="AE9" t="s">
        <v>38</v>
      </c>
      <c r="AF9">
        <f>'70k'!AY9</f>
        <v>1.9253147286812078</v>
      </c>
      <c r="AG9">
        <f>'64k'!AU9</f>
        <v>363.56411879067366</v>
      </c>
      <c r="AH9" s="3">
        <f>'32k'!AU9</f>
        <v>218.07394281893198</v>
      </c>
      <c r="AI9" s="3">
        <f>'16k'!AU9</f>
        <v>29.068173278222726</v>
      </c>
      <c r="AJ9" s="3">
        <f>'8k'!AU9</f>
        <v>184.19753021258833</v>
      </c>
      <c r="AK9" s="3">
        <f>'4k'!AU9</f>
        <v>142.48982721537166</v>
      </c>
      <c r="AL9">
        <f>'2k'!AU9</f>
        <v>144.47208282660628</v>
      </c>
    </row>
    <row r="10" spans="1:38">
      <c r="A10" t="s">
        <v>42</v>
      </c>
      <c r="B10">
        <f>'70k'!L10</f>
        <v>205.39549999999898</v>
      </c>
      <c r="C10" t="e">
        <f>'64k'!K10</f>
        <v>#NUM!</v>
      </c>
      <c r="D10" t="e">
        <f>'32k'!K10</f>
        <v>#NUM!</v>
      </c>
      <c r="E10" t="e">
        <f>'16k'!K10</f>
        <v>#NUM!</v>
      </c>
      <c r="F10" t="e">
        <f>'8k'!K10</f>
        <v>#NUM!</v>
      </c>
      <c r="G10" t="e">
        <f>'4k'!K10</f>
        <v>#NUM!</v>
      </c>
      <c r="H10" t="e">
        <f>'2k'!K10</f>
        <v>#NUM!</v>
      </c>
      <c r="K10" t="s">
        <v>42</v>
      </c>
      <c r="L10">
        <f>'70k'!Y10</f>
        <v>219.67659999999981</v>
      </c>
      <c r="M10" t="e">
        <f>'64k'!W10</f>
        <v>#NUM!</v>
      </c>
      <c r="N10" s="3" t="e">
        <f>'32k'!W10</f>
        <v>#NUM!</v>
      </c>
      <c r="O10" s="3" t="e">
        <f>'16k'!W10</f>
        <v>#NUM!</v>
      </c>
      <c r="P10" s="3" t="e">
        <f>'8k'!W10</f>
        <v>#NUM!</v>
      </c>
      <c r="Q10" s="3" t="e">
        <f>'4k'!W10</f>
        <v>#NUM!</v>
      </c>
      <c r="R10" t="e">
        <f>'2k'!W10</f>
        <v>#NUM!</v>
      </c>
      <c r="U10" t="s">
        <v>42</v>
      </c>
      <c r="V10">
        <f>'70k'!AL10</f>
        <v>172.48369999999969</v>
      </c>
      <c r="W10" t="e">
        <f>'64k'!AI10</f>
        <v>#NUM!</v>
      </c>
      <c r="X10" s="3" t="e">
        <f>'32k'!AI10</f>
        <v>#NUM!</v>
      </c>
      <c r="Y10" s="3" t="e">
        <f>'16k'!AI10</f>
        <v>#NUM!</v>
      </c>
      <c r="Z10" s="3" t="e">
        <f>'8k'!AI10</f>
        <v>#NUM!</v>
      </c>
      <c r="AA10" s="3" t="e">
        <f>'4k'!AI10</f>
        <v>#NUM!</v>
      </c>
      <c r="AB10" t="e">
        <f>'2k'!AI10</f>
        <v>#NUM!</v>
      </c>
      <c r="AE10" t="s">
        <v>42</v>
      </c>
      <c r="AF10">
        <f>'70k'!AY10</f>
        <v>190.13249999999948</v>
      </c>
      <c r="AG10" t="e">
        <f>'64k'!AU10</f>
        <v>#NUM!</v>
      </c>
      <c r="AH10" s="3" t="e">
        <f>'32k'!AU10</f>
        <v>#NUM!</v>
      </c>
      <c r="AI10" s="3" t="e">
        <f>'16k'!AU10</f>
        <v>#NUM!</v>
      </c>
      <c r="AJ10" s="3" t="e">
        <f>'8k'!AU10</f>
        <v>#NUM!</v>
      </c>
      <c r="AK10" s="3" t="e">
        <f>'4k'!AU10</f>
        <v>#NUM!</v>
      </c>
      <c r="AL10" t="e">
        <f>'2k'!AU10</f>
        <v>#NUM!</v>
      </c>
    </row>
    <row r="11" spans="1:38">
      <c r="A11" t="s">
        <v>43</v>
      </c>
      <c r="B11">
        <f>'70k'!L11</f>
        <v>233.58899999999889</v>
      </c>
      <c r="C11" t="e">
        <f>'64k'!K11</f>
        <v>#NUM!</v>
      </c>
      <c r="D11" t="e">
        <f>'32k'!K11</f>
        <v>#NUM!</v>
      </c>
      <c r="E11" t="e">
        <f>'16k'!K11</f>
        <v>#NUM!</v>
      </c>
      <c r="F11" t="e">
        <f>'8k'!K11</f>
        <v>#NUM!</v>
      </c>
      <c r="G11" t="e">
        <f>'4k'!K11</f>
        <v>#NUM!</v>
      </c>
      <c r="H11" t="e">
        <f>'2k'!K11</f>
        <v>#NUM!</v>
      </c>
      <c r="K11" t="s">
        <v>43</v>
      </c>
      <c r="L11">
        <f>'70k'!Y11</f>
        <v>264.66925999999899</v>
      </c>
      <c r="M11" t="e">
        <f>'64k'!W11</f>
        <v>#NUM!</v>
      </c>
      <c r="N11" s="3" t="e">
        <f>'32k'!W11</f>
        <v>#NUM!</v>
      </c>
      <c r="O11" s="3" t="e">
        <f>'16k'!W11</f>
        <v>#NUM!</v>
      </c>
      <c r="P11" s="3" t="e">
        <f>'8k'!W11</f>
        <v>#NUM!</v>
      </c>
      <c r="Q11" s="3" t="e">
        <f>'4k'!W11</f>
        <v>#NUM!</v>
      </c>
      <c r="R11" t="e">
        <f>'2k'!W11</f>
        <v>#NUM!</v>
      </c>
      <c r="U11" t="s">
        <v>43</v>
      </c>
      <c r="V11">
        <f>'70k'!AL11</f>
        <v>201.86917999999946</v>
      </c>
      <c r="W11" t="e">
        <f>'64k'!AI11</f>
        <v>#NUM!</v>
      </c>
      <c r="X11" s="3" t="e">
        <f>'32k'!AI11</f>
        <v>#NUM!</v>
      </c>
      <c r="Y11" s="3" t="e">
        <f>'16k'!AI11</f>
        <v>#NUM!</v>
      </c>
      <c r="Z11" s="3" t="e">
        <f>'8k'!AI11</f>
        <v>#NUM!</v>
      </c>
      <c r="AA11" s="3" t="e">
        <f>'4k'!AI11</f>
        <v>#NUM!</v>
      </c>
      <c r="AB11" t="e">
        <f>'2k'!AI11</f>
        <v>#NUM!</v>
      </c>
      <c r="AE11" t="s">
        <v>43</v>
      </c>
      <c r="AF11">
        <f>'70k'!AY11</f>
        <v>218.27999999999963</v>
      </c>
      <c r="AG11" t="e">
        <f>'64k'!AU11</f>
        <v>#NUM!</v>
      </c>
      <c r="AH11" s="3" t="e">
        <f>'32k'!AU11</f>
        <v>#NUM!</v>
      </c>
      <c r="AI11" s="3" t="e">
        <f>'16k'!AU11</f>
        <v>#NUM!</v>
      </c>
      <c r="AJ11" s="3" t="e">
        <f>'8k'!AU11</f>
        <v>#NUM!</v>
      </c>
      <c r="AK11" s="3" t="e">
        <f>'4k'!AU11</f>
        <v>#NUM!</v>
      </c>
      <c r="AL11" t="e">
        <f>'2k'!AU11</f>
        <v>#NUM!</v>
      </c>
    </row>
  </sheetData>
  <phoneticPr fontId="1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test</vt:lpstr>
      <vt:lpstr>70k</vt:lpstr>
      <vt:lpstr>64k</vt:lpstr>
      <vt:lpstr>32k</vt:lpstr>
      <vt:lpstr>16k</vt:lpstr>
      <vt:lpstr>8k</vt:lpstr>
      <vt:lpstr>4k</vt:lpstr>
      <vt:lpstr>2k</vt:lpstr>
      <vt:lpstr>まとめ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Fujii Shogo</dc:creator>
  <cp:lastModifiedBy>Fujii Shogo</cp:lastModifiedBy>
  <dcterms:created xsi:type="dcterms:W3CDTF">2013-11-08T11:47:27Z</dcterms:created>
  <dcterms:modified xsi:type="dcterms:W3CDTF">2014-04-24T07:02:40Z</dcterms:modified>
</cp:coreProperties>
</file>